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tabRatio="750" activeTab="2"/>
  </bookViews>
  <sheets>
    <sheet name="Општина Шуто Оризари" sheetId="1" r:id="rId1"/>
    <sheet name="Град Скопје" sheetId="2" r:id="rId2"/>
    <sheet name="Општина Маврово и Ростуше" sheetId="3" r:id="rId3"/>
    <sheet name="Тендер2-Дел5-Рекапитулар" sheetId="4" r:id="rId4"/>
  </sheets>
  <definedNames/>
  <calcPr fullCalcOnLoad="1"/>
</workbook>
</file>

<file path=xl/sharedStrings.xml><?xml version="1.0" encoding="utf-8"?>
<sst xmlns="http://schemas.openxmlformats.org/spreadsheetml/2006/main" count="523" uniqueCount="224">
  <si>
    <t xml:space="preserve">ДЕЛ 5 - РЕКАПИТУЛАР </t>
  </si>
  <si>
    <t>ВКУПНО ДЕЛ 5 (ден. без ДДВ):</t>
  </si>
  <si>
    <t>НЕПРЕДВИДЕНИ РАБОТИ: 10% (десет проценти) од вкупната цена за ДЕЛ 5</t>
  </si>
  <si>
    <t>СЕ ВКУПНО ДЕЛ 5 (ден. без ДДВ):</t>
  </si>
  <si>
    <t>ВКУПНО ОПШТИНА ШУТО ОРИЗАРИ</t>
  </si>
  <si>
    <t>ВКУПНО ОПШТИНА МАВРОВО И РОСТУШЕ</t>
  </si>
  <si>
    <t>Ред.бр.</t>
  </si>
  <si>
    <t>Поз. бр.</t>
  </si>
  <si>
    <t>Опис на работите</t>
  </si>
  <si>
    <t>Ед. мера</t>
  </si>
  <si>
    <t>Ед. цена (ден. без ДДВ)</t>
  </si>
  <si>
    <t>I. ПРИПРЕМНИ РАБОТИ</t>
  </si>
  <si>
    <t>I.1</t>
  </si>
  <si>
    <t>Обележување и осигурување на трасата (коти на проектирана нивелета).</t>
  </si>
  <si>
    <t>I.2</t>
  </si>
  <si>
    <t>Изработка на сообраќаен проект за времен режим на работа на сообраќај во фаза на изведба, заверен и одобрен од МВР и Сектор за сообраќај при Град Скопје.</t>
  </si>
  <si>
    <t>паушал</t>
  </si>
  <si>
    <t>I.3</t>
  </si>
  <si>
    <t>Тековно одржување на сигнализација, при времен режим на сообраќај.</t>
  </si>
  <si>
    <t>I.4</t>
  </si>
  <si>
    <t>I.5</t>
  </si>
  <si>
    <t>I.6</t>
  </si>
  <si>
    <t>I.7</t>
  </si>
  <si>
    <t>I.8</t>
  </si>
  <si>
    <t>Машинско сечење на асфалт со пила до 20 cм како и рачно премачкување на вертикални и хоризонтални споеви меѓу стар и нов асфалт со разреден битумен РБ-200</t>
  </si>
  <si>
    <t>I.9</t>
  </si>
  <si>
    <t>тон</t>
  </si>
  <si>
    <t>I.10</t>
  </si>
  <si>
    <t>Машинско прскање со битуменска емулзија катјонска 60% (250 гр/м2) на новиот БНС 32сА пред вргадување на БНС 22сА со набавка и транспорт.</t>
  </si>
  <si>
    <t>I.11</t>
  </si>
  <si>
    <t>Машинско прскање со битуменска емулзија катјонска 60% (250 гр/м2) на новиот БНС 22сА пред вргадување на АБ 11с со набавка и транспорт.</t>
  </si>
  <si>
    <t>I ВКУПНО</t>
  </si>
  <si>
    <t>II. ДОЛЕН СТРОЈ</t>
  </si>
  <si>
    <t>ЗЕМЈАНИ РАБОТИ</t>
  </si>
  <si>
    <t>II.1</t>
  </si>
  <si>
    <t>II.2</t>
  </si>
  <si>
    <t>Валирање и набивање на постелка.</t>
  </si>
  <si>
    <t>II.3</t>
  </si>
  <si>
    <t>II ВКУПНО</t>
  </si>
  <si>
    <t>III. ОДВОДНУВАЊЕ</t>
  </si>
  <si>
    <t>III.1</t>
  </si>
  <si>
    <t>III.2</t>
  </si>
  <si>
    <t>Нивелирање на постоечки улични сливници до висина на новопроектирана нивелета. Копање околу шахтата, кршење постоечка плоча, транспорт на материјалот до депонија, армирање и бетонирање, согласно МКС ЕН 124-2 класа Д 400 или еквивалентно.</t>
  </si>
  <si>
    <t>III ВКУПНО</t>
  </si>
  <si>
    <t>IV. ГОРЕН СТРОЈ</t>
  </si>
  <si>
    <t>IV.1</t>
  </si>
  <si>
    <t>Набавка, транспорт и вградување на тампонски слој од камен дробеник со д=40см за коловоз до потребна збиеност Ms=100 Mp начин на вградување согласно технички услови приложени во проектот.</t>
  </si>
  <si>
    <t>IV.2</t>
  </si>
  <si>
    <t>IV.3</t>
  </si>
  <si>
    <t>IV.4</t>
  </si>
  <si>
    <t>Набавка, транспорт и вградување на битуменизиран носив слој БНС 22сА со дбелина д=7см од битумен 50/70 согласно МКС ЕН 12591 или еквивалентно, гранични вредности согласно технички услови.</t>
  </si>
  <si>
    <t>IV.5</t>
  </si>
  <si>
    <t>Набавка, транспорт и вградување на асфалт бетон АБ11с д=5см со polycykle аdditives for bituminous conglomerates.</t>
  </si>
  <si>
    <t>IV.6</t>
  </si>
  <si>
    <t>Набавка, транспорт и вградување на бетонски рабник 18/24 МБ 40 согласно МКС ЕН 1340 или еквивалентно, на бетонска подлога МБ 25.</t>
  </si>
  <si>
    <t>IV ВКУПНО</t>
  </si>
  <si>
    <t>РЕКАПИТУЛАР - бул.Киро Глигоров:</t>
  </si>
  <si>
    <t>ВКУПНО за I. ПРИПРЕМНИ РАБОТИ:</t>
  </si>
  <si>
    <t>ВКУПНО за II. ДОЛЕН СТРОЈ:</t>
  </si>
  <si>
    <t>ВКУПНО за III. ОДВОДНУВАЊЕ :</t>
  </si>
  <si>
    <t>ВКУПНО за IV. ГОРЕН СТРОЈ:</t>
  </si>
  <si>
    <t>СЕ ВКУПНО за бул.Киро Глигоров (ден. без ДДВ):</t>
  </si>
  <si>
    <t>Се Вкупно:</t>
  </si>
  <si>
    <t>СЕ ВКУПНО ЗА БУЛ.КИРО ГЛИГОРОВ:</t>
  </si>
  <si>
    <t>Име на Понудувачот:</t>
  </si>
  <si>
    <t>Име на овластениот потписник:</t>
  </si>
  <si>
    <t>Потпис и печат:</t>
  </si>
  <si>
    <t>ВКУПНО ГРАД СКОПЈЕ</t>
  </si>
  <si>
    <t xml:space="preserve">  ПРЕДМЕР ПРЕСМЕТКА 
</t>
  </si>
  <si>
    <t>А. ОПШТИ НАПОМЕНИ:</t>
  </si>
  <si>
    <t>А.1</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</si>
  <si>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</si>
  <si>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</si>
  <si>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</si>
  <si>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</si>
  <si>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</si>
  <si>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</si>
  <si>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</si>
  <si>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</si>
  <si>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А.6</t>
  </si>
  <si>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</si>
  <si>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</si>
  <si>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</si>
  <si>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</si>
  <si>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</si>
  <si>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А.10</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</si>
  <si>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</si>
  <si>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</si>
  <si>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</si>
  <si>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</si>
  <si>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</si>
  <si>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</si>
  <si>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</si>
  <si>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</si>
  <si>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</si>
  <si>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</si>
  <si>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Количина</t>
  </si>
  <si>
    <t>Вк. цена (ден. без ДДВ)</t>
  </si>
  <si>
    <t>00. ОПШТИ РАБОТИ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</si>
  <si>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</si>
  <si>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</si>
  <si>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</si>
  <si>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</si>
  <si>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</si>
  <si>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00. ВКУПНО</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</si>
  <si>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</si>
  <si>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</si>
  <si>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</si>
  <si>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t>м1</t>
  </si>
  <si>
    <t>м3</t>
  </si>
  <si>
    <t>м2</t>
  </si>
  <si>
    <t>парче</t>
  </si>
  <si>
    <t xml:space="preserve">  ПРЕДМЕР ПРЕСМЕТКА</t>
  </si>
  <si>
    <t xml:space="preserve"> Реконструкција на локален пат ˮМаврови Анови - Врбен ˮ - Општина  Маврово и Ростуше</t>
  </si>
  <si>
    <t>Коли
чина</t>
  </si>
  <si>
    <t>Вк. Цена
(ден. без ДДВ)</t>
  </si>
  <si>
    <t>Одржување на сообраќајна сигнализација за време на изведба на градежните работи.</t>
  </si>
  <si>
    <t>Изработка на Сообраќаен проект за времен режим на сообраќај</t>
  </si>
  <si>
    <t>Обележување и осигурување на траса</t>
  </si>
  <si>
    <t>км</t>
  </si>
  <si>
    <t>II. ОДВОДНУВАЊЕ</t>
  </si>
  <si>
    <t>II.4</t>
  </si>
  <si>
    <t>II.5</t>
  </si>
  <si>
    <t>II.6</t>
  </si>
  <si>
    <t>Поставување цевки Ф55мм на раскрсниците на КИЛОМЕТАР 0+160 и км 1+034</t>
  </si>
  <si>
    <t>II.7</t>
  </si>
  <si>
    <t>III. ГОРЕН СТРОЈ</t>
  </si>
  <si>
    <r>
      <t>III.2</t>
    </r>
  </si>
  <si>
    <r>
      <t>III.3</t>
    </r>
  </si>
  <si>
    <t xml:space="preserve">Прскање со битуменска емулзија 600 гр/м2 (траса раскрсници на 0, )+160, 1+036 и серпентина во Врбен) </t>
  </si>
  <si>
    <r>
      <t>III.4</t>
    </r>
  </si>
  <si>
    <r>
      <t>III.5</t>
    </r>
  </si>
  <si>
    <t>ком.</t>
  </si>
  <si>
    <t>РЕКАПИТУЛАР - Пат Маврови Анови - Врбен</t>
  </si>
  <si>
    <t>ВКУПНО за 00. ОПШТИ РАБОТИ:</t>
  </si>
  <si>
    <t>ВКУПНО за II. ОДВОДНУВАЊЕ :</t>
  </si>
  <si>
    <t>ВКУПНО за III. ГОРЕН СТРОЈ:</t>
  </si>
  <si>
    <t>ВКУПНО за IV. ВЕРТИКАЛНА И ХОРИЗОНТАЛНА СИГНАЛИЗАЦИЈА:</t>
  </si>
  <si>
    <t>РЕКАПИТУЛАР - Општина Маврово и Ростуше</t>
  </si>
  <si>
    <t>СЕ ВКУПНО ОПШТИНА МАВРОВО И РОСТУШЕ (ден. без ДДВ):</t>
  </si>
  <si>
    <t>Потпис и печат</t>
  </si>
  <si>
    <t>СЕ ВКУПНО за Пат Маврови Анови- Врбен (ден. без ДДВ):</t>
  </si>
  <si>
    <t>СЕ ВКУПНО за Пат Маврови Анови - Врбен:</t>
  </si>
  <si>
    <t>БАРАЊЕ ЗА ПОНУДИ - Тендер 2 - Дел 5 - АНЕКС БР. 5
Реф. Бр.: LRCP-9034-MK-RFB-A.2.1.2 - Тендер 2 -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</si>
  <si>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 Реконструкција на локална улица ˮЧе Гевара ˮ - Општина  Шуто Оризари, Скопје</t>
  </si>
  <si>
    <t>Обележување и осигурување на траса и чистење на истата</t>
  </si>
  <si>
    <t>М2</t>
  </si>
  <si>
    <t>Висинско дотерување на постоечките капаци и шахти</t>
  </si>
  <si>
    <t>М3</t>
  </si>
  <si>
    <t xml:space="preserve">Набавка, транспорт и вградување на тампонски слој со планирање и набивање до потребна збиеност  со Д мин=20 см </t>
  </si>
  <si>
    <t>III.3</t>
  </si>
  <si>
    <t>ТРОТОАРИ</t>
  </si>
  <si>
    <t>III.4</t>
  </si>
  <si>
    <t xml:space="preserve"> Набавка транспорт и вградување на бетонски рабник 18/24/100 МВ30 врз бетонска подлога МВ 20 </t>
  </si>
  <si>
    <t>III.5</t>
  </si>
  <si>
    <t>Набивање, планирање и изработка на тампонски слој од дробен камен со д=25 см под тротоар</t>
  </si>
  <si>
    <t>III.6</t>
  </si>
  <si>
    <t>III.7</t>
  </si>
  <si>
    <t>Набавка, транспорт и вградување на бехатон рабник 7/20 МВ30 врз бетонска подлога МВ20</t>
  </si>
  <si>
    <t>РЕКАПИТУЛАР - Ул. Че Гевара:</t>
  </si>
  <si>
    <t>СЕ ВКУПНО за Ул. Че Гевара(ден. без ДДВ):</t>
  </si>
  <si>
    <t xml:space="preserve"> Реконструкција на локална улица ˮНовопроектиранаˮ - Општина Шуто Оризари, Скопје</t>
  </si>
  <si>
    <t>Набавка, транспорт и вградување на тампонски слој со планирање и набивање до потребна збиеност со Дмин=20 см</t>
  </si>
  <si>
    <t>ТРОТОАР ОД ЕДНА СТРАНА НА УЛИЦАТА</t>
  </si>
  <si>
    <t>Изработка тампонски слој од дробен камен со д=25 см под тротоар</t>
  </si>
  <si>
    <t>РЕКАПИТУЛАР - Ул. Новопроектирана</t>
  </si>
  <si>
    <t>СЕ ВКУПНО за Ул. Новопроектирана (ден. без ДДВ):</t>
  </si>
  <si>
    <t>РЕКАПИТУЛАР - Општина Шуто Оризари</t>
  </si>
  <si>
    <t>СЕ ВКУПНО за Ул. Че Гевара:</t>
  </si>
  <si>
    <t>СЕ ВКУПНО за Ул. Новопроектирана:</t>
  </si>
  <si>
    <t>СЕ ВКУПНО ОПШТИНА ШУТО ОРИЗАРИ  (ден. без ДДВ):</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</si>
  <si>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rFont val="StobiSerif Regular"/>
        <family val="3"/>
      </rPr>
      <t xml:space="preserve"> </t>
    </r>
  </si>
  <si>
    <r>
      <t xml:space="preserve">БАРАЊЕ ЗА ПОНУДИ - Тендер 2 - Дел 5 - </t>
    </r>
    <r>
      <rPr>
        <b/>
        <u val="single"/>
        <sz val="12"/>
        <rFont val="StobiSerif Regular"/>
        <family val="3"/>
      </rPr>
      <t>АНЕКС БР. 5</t>
    </r>
    <r>
      <rPr>
        <b/>
        <sz val="12"/>
        <rFont val="StobiSerif Regular"/>
        <family val="3"/>
      </rPr>
      <t xml:space="preserve">
Реф. Бр.: LRCP-9034-MK-RFB-A.2.1.2 - Тендер 2 -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</si>
  <si>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Машинско рушење коловозни рабници со се бетоснки темел утовар и транспорт на истите до депонија обезбедена и осигурана од Инвеститорот.</t>
  </si>
  <si>
    <t>Рушење на постоен коловоз со утовар и транспорт до депонија на одредено растојание до 10 км, одредено од страна на Инвеститорот.</t>
  </si>
  <si>
    <t>Стругање на коловоз со д=0-5см со утовар и транспорт на материјал до депонија на одредено растојание од 10 км,одредено од страна на Инвеститорот.</t>
  </si>
  <si>
    <t>Стругање на коловоз над д=5см со утовар и транспорт на материјал до депонија на одредено растојание од 10 км,одредено од страна на Инвеститорот.</t>
  </si>
  <si>
    <t>Обработка и залевање на пукнатини согласно детал со смеса за заполнување од битумен и филер.</t>
  </si>
  <si>
    <t>Машински ископ на земјен материјал со утовар и транспорт до депонија до 10км,одредена од страна на Инвеститорот.</t>
  </si>
  <si>
    <t>Нивелирање на постоечки шахти, рушење на постоечки асфалт и бетон со демонтажа на постоечки поклопец и одвоз на шутот до депонија (заштита на окното од полнење на тврди предмети и шут). Порамнување со тампон и набивање со жаба околу шахтата до потребна збиеност. Набавка, транспорт и вградување на бетон МБ30 за бетонирање на плочи два слоја по 15 см со употреба на адетиви за брзо врзување на бетонот, армирани со RA400/500-2 со потребни дистанцери од CBR 400/500 f 8 4 br 1/м2.</t>
  </si>
  <si>
    <t>Набавка, транспорт и вградување на битуменизиран носив слој БНС 32сА со  д=10см од битумен 50/70 согласно МКС ЕН 12591 или еквивалентно, гранични вредности согласно технички услови.</t>
  </si>
  <si>
    <t>Набавка транспорт и вградување  на асфалт БНХС-16 д=7 см</t>
  </si>
  <si>
    <t>Набавка, транспорт и вградување бетонски рабник 18/24/100 МБ 30 врз бетонска подлога МБ 20</t>
  </si>
  <si>
    <t>Обработка на попречни споеви и премачкување со разреден битумен РБ200</t>
  </si>
  <si>
    <t>Нивелирање на постоечки сливници, капаци и шахти</t>
  </si>
  <si>
    <t>Набавка, транспорт и вградување на битуменизиран носив слој  БНХС-16 д=7 см</t>
  </si>
  <si>
    <t>Вадење на камена коцка д=9см, со одвоз на депонија одредена од Инвеститор</t>
  </si>
  <si>
    <t>Стругање на постоечки асфалт д=9см со транспорт на депонија одредена од Инвеститор</t>
  </si>
  <si>
    <t>Рушење на бетонски ѕидови кај постоечки пропусти 7х 2,8 м3, со транспорт на градежен шут на депонија одредена од Инвеститор</t>
  </si>
  <si>
    <t>Рушење на постоечка ригола кај Врбен, со транспорт на градежен шут на депонија одредена од Инвеститор</t>
  </si>
  <si>
    <t>Чистење на постоечки пропусти, со транспорт на отпадот на депонија одредена од Инвеститор</t>
  </si>
  <si>
    <t>Ископ на канавки во материјал од III категорија(0,18м2/м1), со транспорт на депонија одредена од Инвеститор</t>
  </si>
  <si>
    <t>Изработка на уливни шахти ( влезна глава со шахта) МБ30 1,0*1,0*1,0*3 метри на раскрсниците на километар 0+160 и км 1+034</t>
  </si>
  <si>
    <t>Набавка, транспорт и вградување на БНХС 16а д=7см</t>
  </si>
  <si>
    <t>Набавка, транспорт и монтажа на клупи според спецификација(детал)</t>
  </si>
  <si>
    <t>Уредување на постелка со планирање и валирање</t>
  </si>
  <si>
    <t xml:space="preserve">IV. ХОРИЗОНТАЛНА И ВЕРТИКАЛНА СИГНАЛИЗАЦИЈА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 
*Во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 
</t>
  </si>
  <si>
    <t>Набавка, транспорт и вградување на  на бехатон плочки д=6 см ,на подлога од песок со д=3-5см</t>
  </si>
  <si>
    <t>Набавка, транспорт и вградување на бетонски рабници 7/20 МБ30 врз бетонска подлога МБ20, од двете страни на улицата</t>
  </si>
  <si>
    <t>Набавка, транспорт и вградување на бехатон плочки д=6 см, на подлога од песок со д=3-5см.</t>
  </si>
  <si>
    <t>Набавка и транспорт и вградување на шлунковит-песковит материјал на подобрена постелка со д=20см со резистирање, валирање и збивање до потребна збиеност Мс=50 Мра.</t>
  </si>
  <si>
    <t>Набавка  транспорт и вградување на бетонски рабници 20/24 МБ40 врз подлога од бетон МБ20</t>
  </si>
  <si>
    <t xml:space="preserve"> Машинско вадење (рушење) на постоечки асфалтен коловоз д=10 см и транспорт на материјалот во депонија одредена од страна на Инвеститор до 10 км</t>
  </si>
  <si>
    <t xml:space="preserve"> Ископ на постоечки тампон со претпоставена дебелина д=20 см во широк окоп со транспорт до депонија одредена од страна на Инвеститор до 10 км</t>
  </si>
  <si>
    <t>Уредување на постелка со планирање и нивелирање</t>
  </si>
  <si>
    <t>00 ВКУПНО</t>
  </si>
  <si>
    <t>Машинско вадење (рушење) на постоечки коловоз д=10 см и транспорт на материјалот во депонија одредена од страна на Инвеститор до 10 км</t>
  </si>
  <si>
    <t>Сечење на асфалтна површина на коловоз со д=7 см сп РАБ-7</t>
  </si>
  <si>
    <t>Ископ на постоечки тампон со претпоставена дебелина Д=20 см во жирок откоп, со транспорт до депонија одредена од страна на Инвеститор до 10км</t>
  </si>
  <si>
    <r>
      <t>Машинско прскање со битуменска емулзија 600гр/м</t>
    </r>
    <r>
      <rPr>
        <vertAlign val="superscript"/>
        <sz val="12"/>
        <rFont val="StobiSerif Regular"/>
        <family val="3"/>
      </rPr>
      <t>2</t>
    </r>
    <r>
      <rPr>
        <sz val="12"/>
        <rFont val="StobiSerif Regular"/>
        <family val="3"/>
      </rPr>
      <t>врз тампонски слој со набавка и транспорт.</t>
    </r>
  </si>
  <si>
    <t>Изработка на МЦП  Ф1000 комплет врз бетонска подлога, со набавка и транспорт на сите потребни материјали.</t>
  </si>
  <si>
    <t>Набавка,транспорт и изработка на тампон од дробен камен,</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</si>
  <si>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</si>
  <si>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 xml:space="preserve">Реконструкција на бул.Киро Глигоров од Мост Близнак до надвозникот на бул.Александар Македонски, локација Општина Гази Баба во Град Скопје </t>
  </si>
  <si>
    <t>РЕКАПИТУЛАР - локација Општина Гази Баба во Град Скопје</t>
  </si>
  <si>
    <t>СЕ ВКУПНО локација Општина Гази Баба во Град Скопје.(ден. без ДДВ):</t>
  </si>
  <si>
    <t xml:space="preserve">Набавка, транспорт и монтажа на сообраќајни знаци тип 3 , поставен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</si>
  <si>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t>Надградба на потпорен ѕид со МБ30 на ул.1 во с. Врбен</t>
  </si>
  <si>
    <t>Изработка на асвалтни риголи 0,5 м види цртеж бр.3 и бр.36</t>
  </si>
  <si>
    <t>Распростирање и набивање на иструганиот асвалт за банкини д = 15см.</t>
  </si>
  <si>
    <t>Доградба на плочаст пропуст (3*1,5*0,5), види цртеж бр. 44, 45</t>
  </si>
  <si>
    <t>Доградба на 7 постоечки пропусти, види цртеж бр.44, 45</t>
  </si>
  <si>
    <t>Набавка, транспорт и монтажа на ЕО ограда без дистанцер, види зртеж бр. 46</t>
  </si>
  <si>
    <t>Набавка, транспорт и монтажа на  пешачка ограда кај пропусти (4м за еден пропуст) види зртеж бр.47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</si>
</sst>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00\ _д_е_н_."/>
    <numFmt numFmtId="173" formatCode="#,##0.00\ [$ден.-42F]"/>
    <numFmt numFmtId="174" formatCode="0.0000%"/>
    <numFmt numFmtId="175" formatCode="0.0"/>
    <numFmt numFmtId="176" formatCode="#,##0.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56">
    <font>
      <sz val="11"/>
      <color theme="1"/>
      <name val="Calibri"/>
      <family val="2"/>
    </font>
    <font>
      <sz val="11"/>
      <color indexed="8"/>
      <name val="Calibri"/>
      <family val="2"/>
    </font>
    <font>
      <sz val="10"/>
      <name val="Arial"/>
      <family val="2"/>
    </font>
    <font>
      <b/>
      <sz val="12"/>
      <color indexed="8"/>
      <name val="StobiSerif Regular"/>
      <family val="3"/>
    </font>
    <font>
      <b/>
      <sz val="11"/>
      <color indexed="8"/>
      <name val="StobiSerif Regular"/>
      <family val="3"/>
    </font>
    <font>
      <sz val="11"/>
      <color indexed="8"/>
      <name val="StobiSerif Regular"/>
      <family val="3"/>
    </font>
    <font>
      <b/>
      <sz val="11"/>
      <color indexed="8"/>
      <name val="StobiSerifRegular"/>
      <family val="0"/>
    </font>
    <font>
      <sz val="12"/>
      <color indexed="8"/>
      <name val="Calibri"/>
      <family val="2"/>
    </font>
    <font>
      <sz val="11"/>
      <color indexed="8"/>
      <name val="StobiSerifRegular"/>
      <family val="0"/>
    </font>
    <font>
      <b/>
      <sz val="12"/>
      <name val="StobiSerifRegular"/>
      <family val="0"/>
    </font>
    <font>
      <sz val="12"/>
      <name val="StobiSerifRegular"/>
      <family val="0"/>
    </font>
    <font>
      <sz val="12"/>
      <name val="StobiSerif Regular"/>
      <family val="3"/>
    </font>
    <font>
      <b/>
      <sz val="12"/>
      <name val="StobiSerif Regular"/>
      <family val="3"/>
    </font>
    <font>
      <vertAlign val="superscript"/>
      <sz val="12"/>
      <name val="StobiSerif Regular"/>
      <family val="3"/>
    </font>
    <font>
      <b/>
      <u val="single"/>
      <sz val="12"/>
      <name val="StobiSerif Regula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name val="Calibri"/>
      <family val="2"/>
    </font>
    <font>
      <sz val="12"/>
      <color indexed="8"/>
      <name val="StobiSerif Regular"/>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2"/>
      <color theme="1"/>
      <name val="StobiSerif Regular"/>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style="medium"/>
      <right style="thin"/>
      <top style="thin"/>
      <bottom style="thin"/>
    </border>
    <border>
      <left style="thin"/>
      <right style="thin"/>
      <top style="thin"/>
      <bottom style="thin"/>
    </border>
    <border>
      <left style="thin"/>
      <right/>
      <top style="thin"/>
      <bottom style="thin"/>
    </border>
    <border>
      <left style="thin"/>
      <right style="thin"/>
      <top style="medium"/>
      <bottom style="thin"/>
    </border>
    <border>
      <left style="thin"/>
      <right style="thin"/>
      <top style="thin"/>
      <bottom/>
    </border>
    <border>
      <left style="medium"/>
      <right style="medium"/>
      <top style="medium"/>
      <bottom style="medium"/>
    </border>
    <border>
      <left style="thin"/>
      <right style="medium"/>
      <top style="thin"/>
      <bottom style="thin"/>
    </border>
    <border>
      <left style="medium"/>
      <right style="thin"/>
      <top style="medium"/>
      <bottom style="medium"/>
    </border>
    <border>
      <left/>
      <right style="thin"/>
      <top style="thin"/>
      <bottom style="thin"/>
    </border>
    <border>
      <left style="medium"/>
      <right style="thin"/>
      <top style="thin"/>
      <bottom/>
    </border>
    <border>
      <left/>
      <right style="thin"/>
      <top style="thin"/>
      <bottom/>
    </border>
    <border>
      <left style="thin"/>
      <right style="medium"/>
      <top style="thin"/>
      <bottom/>
    </border>
    <border>
      <left style="medium"/>
      <right style="thin"/>
      <top/>
      <bottom style="thin"/>
    </border>
    <border>
      <left style="thin"/>
      <right style="thin"/>
      <top/>
      <bottom style="thin"/>
    </border>
    <border>
      <left/>
      <right style="thin"/>
      <top/>
      <bottom style="thin"/>
    </border>
    <border>
      <left style="thin"/>
      <right/>
      <top style="medium"/>
      <bottom style="thin"/>
    </border>
    <border>
      <left/>
      <right/>
      <top/>
      <bottom style="medium"/>
    </border>
    <border>
      <left style="thin"/>
      <right style="medium"/>
      <top style="medium"/>
      <bottom style="thin"/>
    </border>
    <border>
      <left/>
      <right/>
      <top style="medium"/>
      <bottom style="thin"/>
    </border>
    <border>
      <left/>
      <right style="medium"/>
      <top style="medium"/>
      <bottom style="thin"/>
    </border>
    <border>
      <left style="medium"/>
      <right style="medium"/>
      <top/>
      <bottom style="medium"/>
    </border>
    <border>
      <left style="medium"/>
      <right style="thin"/>
      <top>
        <color indexed="63"/>
      </top>
      <bottom style="medium"/>
    </border>
    <border>
      <left style="medium"/>
      <right style="thin"/>
      <top style="medium"/>
      <bottom style="thin"/>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right/>
      <top style="medium"/>
      <bottom/>
    </border>
    <border>
      <left/>
      <right/>
      <top style="medium"/>
      <bottom style="medium"/>
    </border>
    <border>
      <left/>
      <right/>
      <top style="thin"/>
      <bottom style="thin"/>
    </border>
    <border>
      <left/>
      <right style="medium"/>
      <top style="thin"/>
      <bottom style="thin"/>
    </border>
    <border>
      <left/>
      <right style="thin"/>
      <top style="medium"/>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right style="thin"/>
      <top style="medium"/>
      <bottom style="medium"/>
    </border>
    <border>
      <left style="thin"/>
      <right style="medium"/>
      <top/>
      <bottom style="thin"/>
    </border>
    <border>
      <left/>
      <right style="thin"/>
      <top style="medium"/>
      <bottom style="medium"/>
    </border>
    <border>
      <left/>
      <right style="thin"/>
      <top/>
      <bottom style="medium"/>
    </border>
    <border>
      <left style="medium"/>
      <right style="medium"/>
      <top style="thin"/>
      <bottom style="medium"/>
    </border>
    <border>
      <left style="thin"/>
      <right style="medium"/>
      <top style="thin"/>
      <bottom style="medium"/>
    </border>
    <border>
      <left/>
      <right/>
      <top/>
      <bottom style="thin"/>
    </border>
    <border>
      <left style="medium"/>
      <right/>
      <top style="medium"/>
      <bottom style="thin"/>
    </border>
    <border>
      <left>
        <color indexed="63"/>
      </left>
      <right style="medium"/>
      <top style="medium"/>
      <bottom style="medium"/>
    </border>
    <border>
      <left style="thin"/>
      <right/>
      <top style="thin"/>
      <bottom>
        <color indexed="63"/>
      </bottom>
    </border>
    <border>
      <left/>
      <right/>
      <top style="thin"/>
      <bottom>
        <color indexed="63"/>
      </bottom>
    </border>
    <border>
      <left style="thin"/>
      <right/>
      <top style="medium"/>
      <bottom style="medium"/>
    </border>
    <border>
      <left style="thin"/>
      <right/>
      <top/>
      <bottom style="thin"/>
    </border>
    <border>
      <left/>
      <right style="medium"/>
      <top/>
      <bottom style="thin"/>
    </border>
    <border>
      <left style="thin"/>
      <right/>
      <top style="thin"/>
      <bottom style="medium"/>
    </border>
    <border>
      <left/>
      <right/>
      <top style="thin"/>
      <bottom style="medium"/>
    </border>
    <border>
      <left style="thin"/>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0">
    <xf numFmtId="0" fontId="0" fillId="0" borderId="0" xfId="0" applyFont="1" applyAlignment="1">
      <alignment/>
    </xf>
    <xf numFmtId="0" fontId="5" fillId="0" borderId="0" xfId="0" applyFont="1" applyFill="1" applyAlignment="1">
      <alignment/>
    </xf>
    <xf numFmtId="0" fontId="5" fillId="0" borderId="0" xfId="0" applyFont="1" applyFill="1" applyBorder="1" applyAlignment="1">
      <alignment/>
    </xf>
    <xf numFmtId="0" fontId="7" fillId="0" borderId="0" xfId="0" applyFont="1" applyFill="1" applyAlignment="1">
      <alignment/>
    </xf>
    <xf numFmtId="0" fontId="7" fillId="0" borderId="0" xfId="0" applyFont="1" applyFill="1" applyAlignment="1">
      <alignment/>
    </xf>
    <xf numFmtId="0" fontId="0" fillId="0" borderId="10" xfId="0" applyBorder="1" applyAlignment="1">
      <alignment/>
    </xf>
    <xf numFmtId="0" fontId="8" fillId="0" borderId="0" xfId="0" applyFont="1" applyFill="1" applyAlignment="1">
      <alignment/>
    </xf>
    <xf numFmtId="0" fontId="5" fillId="0" borderId="0" xfId="0" applyFont="1" applyFill="1" applyAlignment="1">
      <alignment wrapText="1"/>
    </xf>
    <xf numFmtId="0" fontId="8" fillId="0" borderId="0" xfId="0" applyFont="1" applyFill="1" applyAlignment="1">
      <alignment horizontal="center" vertical="center"/>
    </xf>
    <xf numFmtId="172" fontId="6" fillId="0" borderId="0" xfId="0" applyNumberFormat="1" applyFont="1" applyFill="1" applyAlignment="1">
      <alignment horizontal="center"/>
    </xf>
    <xf numFmtId="0" fontId="6" fillId="0" borderId="0" xfId="0" applyFont="1" applyFill="1" applyAlignment="1">
      <alignment/>
    </xf>
    <xf numFmtId="172" fontId="4" fillId="0" borderId="0" xfId="0" applyNumberFormat="1" applyFont="1" applyFill="1" applyAlignment="1">
      <alignment horizontal="center"/>
    </xf>
    <xf numFmtId="0" fontId="5" fillId="0" borderId="11" xfId="0" applyFont="1" applyFill="1" applyBorder="1" applyAlignment="1">
      <alignment/>
    </xf>
    <xf numFmtId="1" fontId="11" fillId="0" borderId="12" xfId="0" applyNumberFormat="1" applyFont="1" applyFill="1" applyBorder="1" applyAlignment="1">
      <alignment horizontal="center" vertical="center"/>
    </xf>
    <xf numFmtId="1"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11" fillId="0" borderId="16" xfId="0" applyFont="1" applyFill="1" applyBorder="1" applyAlignment="1">
      <alignment horizontal="left" vertical="top" wrapText="1"/>
    </xf>
    <xf numFmtId="41" fontId="12" fillId="0" borderId="17" xfId="0" applyNumberFormat="1" applyFont="1" applyFill="1" applyBorder="1" applyAlignment="1">
      <alignment horizontal="right"/>
    </xf>
    <xf numFmtId="0" fontId="11" fillId="0" borderId="12" xfId="0" applyFont="1" applyFill="1" applyBorder="1" applyAlignment="1">
      <alignment horizontal="center" vertical="top"/>
    </xf>
    <xf numFmtId="0" fontId="11" fillId="0" borderId="13" xfId="0" applyFont="1" applyFill="1" applyBorder="1" applyAlignment="1">
      <alignment horizontal="center" wrapText="1"/>
    </xf>
    <xf numFmtId="4" fontId="11" fillId="0" borderId="13" xfId="0" applyNumberFormat="1" applyFont="1" applyFill="1" applyBorder="1" applyAlignment="1">
      <alignment horizontal="right" wrapText="1"/>
    </xf>
    <xf numFmtId="3" fontId="11" fillId="0" borderId="13" xfId="0" applyNumberFormat="1" applyFont="1" applyFill="1" applyBorder="1" applyAlignment="1" applyProtection="1">
      <alignment horizontal="right" wrapText="1"/>
      <protection locked="0"/>
    </xf>
    <xf numFmtId="41" fontId="11" fillId="0" borderId="18" xfId="0" applyNumberFormat="1" applyFont="1" applyFill="1" applyBorder="1" applyAlignment="1">
      <alignment horizontal="right" wrapText="1"/>
    </xf>
    <xf numFmtId="0" fontId="11" fillId="0" borderId="13" xfId="0" applyFont="1" applyFill="1" applyBorder="1" applyAlignment="1">
      <alignment vertical="top" wrapText="1"/>
    </xf>
    <xf numFmtId="0" fontId="11" fillId="0" borderId="19" xfId="0" applyFont="1" applyFill="1" applyBorder="1" applyAlignment="1">
      <alignment horizontal="center" vertical="top"/>
    </xf>
    <xf numFmtId="0" fontId="11" fillId="0" borderId="20" xfId="0" applyFont="1" applyFill="1" applyBorder="1" applyAlignment="1">
      <alignment horizontal="center" vertical="top"/>
    </xf>
    <xf numFmtId="4" fontId="11" fillId="0" borderId="13" xfId="0" applyNumberFormat="1" applyFont="1" applyFill="1" applyBorder="1" applyAlignment="1">
      <alignment wrapText="1"/>
    </xf>
    <xf numFmtId="0" fontId="11" fillId="0" borderId="21" xfId="0" applyFont="1" applyFill="1" applyBorder="1" applyAlignment="1">
      <alignment horizontal="center" vertical="top"/>
    </xf>
    <xf numFmtId="0" fontId="11" fillId="0" borderId="22" xfId="0" applyFont="1" applyFill="1" applyBorder="1" applyAlignment="1">
      <alignment horizontal="center" vertical="top"/>
    </xf>
    <xf numFmtId="0" fontId="11" fillId="0" borderId="16" xfId="0" applyFont="1" applyFill="1" applyBorder="1" applyAlignment="1">
      <alignment horizontal="center" wrapText="1"/>
    </xf>
    <xf numFmtId="4" fontId="11" fillId="0" borderId="16" xfId="0" applyNumberFormat="1" applyFont="1" applyFill="1" applyBorder="1" applyAlignment="1">
      <alignment wrapText="1"/>
    </xf>
    <xf numFmtId="3" fontId="11" fillId="0" borderId="16" xfId="0" applyNumberFormat="1" applyFont="1" applyFill="1" applyBorder="1" applyAlignment="1" applyProtection="1">
      <alignment horizontal="right" wrapText="1"/>
      <protection locked="0"/>
    </xf>
    <xf numFmtId="41" fontId="11" fillId="0" borderId="23" xfId="0" applyNumberFormat="1" applyFont="1" applyFill="1" applyBorder="1" applyAlignment="1">
      <alignment horizontal="right" wrapText="1"/>
    </xf>
    <xf numFmtId="0" fontId="11" fillId="0" borderId="24" xfId="0" applyFont="1" applyFill="1" applyBorder="1" applyAlignment="1">
      <alignment horizontal="center" vertical="top"/>
    </xf>
    <xf numFmtId="0" fontId="11" fillId="0" borderId="25" xfId="0" applyFont="1" applyFill="1" applyBorder="1" applyAlignment="1">
      <alignment horizontal="center" vertical="top"/>
    </xf>
    <xf numFmtId="0" fontId="11" fillId="0" borderId="13" xfId="0" applyNumberFormat="1" applyFont="1" applyFill="1" applyBorder="1" applyAlignment="1" applyProtection="1">
      <alignment horizontal="justify" vertical="top" wrapText="1"/>
      <protection/>
    </xf>
    <xf numFmtId="2" fontId="12" fillId="0" borderId="14" xfId="0" applyNumberFormat="1" applyFont="1" applyFill="1" applyBorder="1" applyAlignment="1">
      <alignment horizontal="left"/>
    </xf>
    <xf numFmtId="41" fontId="3" fillId="0" borderId="17" xfId="0" applyNumberFormat="1" applyFont="1" applyFill="1" applyBorder="1" applyAlignment="1">
      <alignment/>
    </xf>
    <xf numFmtId="2" fontId="12" fillId="0" borderId="0" xfId="0" applyNumberFormat="1" applyFont="1" applyFill="1" applyBorder="1" applyAlignment="1">
      <alignment horizontal="left"/>
    </xf>
    <xf numFmtId="0" fontId="12" fillId="0" borderId="25" xfId="0" applyFont="1" applyFill="1" applyBorder="1" applyAlignment="1">
      <alignment horizontal="center" vertical="center" wrapText="1"/>
    </xf>
    <xf numFmtId="0" fontId="11" fillId="0" borderId="26" xfId="0" applyFont="1" applyFill="1" applyBorder="1" applyAlignment="1">
      <alignment horizontal="center" vertical="top"/>
    </xf>
    <xf numFmtId="2" fontId="12" fillId="0" borderId="27" xfId="0" applyNumberFormat="1" applyFont="1" applyFill="1" applyBorder="1" applyAlignment="1">
      <alignment/>
    </xf>
    <xf numFmtId="2" fontId="12" fillId="0" borderId="28" xfId="0" applyNumberFormat="1" applyFont="1" applyFill="1" applyBorder="1" applyAlignment="1">
      <alignment horizontal="left"/>
    </xf>
    <xf numFmtId="0" fontId="12" fillId="0" borderId="0" xfId="0" applyFont="1" applyFill="1" applyAlignment="1" applyProtection="1">
      <alignment horizontal="left" vertical="top"/>
      <protection locked="0"/>
    </xf>
    <xf numFmtId="0" fontId="11" fillId="0" borderId="0" xfId="0" applyFont="1" applyFill="1" applyAlignment="1">
      <alignment horizontal="left" vertical="top"/>
    </xf>
    <xf numFmtId="3" fontId="12" fillId="0" borderId="15" xfId="0" applyNumberFormat="1" applyFont="1" applyFill="1" applyBorder="1" applyAlignment="1">
      <alignment horizontal="center" vertical="center" wrapText="1"/>
    </xf>
    <xf numFmtId="3" fontId="12" fillId="0" borderId="29" xfId="0" applyNumberFormat="1" applyFont="1" applyFill="1" applyBorder="1" applyAlignment="1">
      <alignment horizontal="center" vertical="center" wrapText="1"/>
    </xf>
    <xf numFmtId="0" fontId="12" fillId="0" borderId="13" xfId="0" applyFont="1" applyFill="1" applyBorder="1" applyAlignment="1">
      <alignment horizontal="center" wrapText="1"/>
    </xf>
    <xf numFmtId="3" fontId="12" fillId="0" borderId="13" xfId="0" applyNumberFormat="1" applyFont="1" applyFill="1" applyBorder="1" applyAlignment="1">
      <alignment horizontal="center" wrapText="1"/>
    </xf>
    <xf numFmtId="3" fontId="12" fillId="0" borderId="18" xfId="0" applyNumberFormat="1" applyFont="1" applyFill="1" applyBorder="1" applyAlignment="1">
      <alignment horizontal="center" wrapText="1"/>
    </xf>
    <xf numFmtId="0" fontId="12" fillId="0" borderId="27" xfId="0" applyFont="1" applyFill="1" applyBorder="1" applyAlignment="1">
      <alignment horizontal="left" vertical="top" wrapText="1"/>
    </xf>
    <xf numFmtId="0" fontId="12" fillId="0" borderId="30" xfId="0" applyFont="1" applyFill="1" applyBorder="1" applyAlignment="1">
      <alignment horizontal="center" wrapText="1"/>
    </xf>
    <xf numFmtId="3" fontId="12" fillId="0" borderId="30" xfId="0" applyNumberFormat="1" applyFont="1" applyFill="1" applyBorder="1" applyAlignment="1">
      <alignment horizontal="right" wrapText="1"/>
    </xf>
    <xf numFmtId="1" fontId="12" fillId="0" borderId="30" xfId="0" applyNumberFormat="1" applyFont="1" applyFill="1" applyBorder="1" applyAlignment="1">
      <alignment horizontal="center" wrapText="1"/>
    </xf>
    <xf numFmtId="41" fontId="12" fillId="0" borderId="31" xfId="0" applyNumberFormat="1" applyFont="1" applyFill="1" applyBorder="1" applyAlignment="1">
      <alignment horizontal="center" wrapText="1"/>
    </xf>
    <xf numFmtId="1" fontId="11" fillId="0" borderId="13" xfId="0" applyNumberFormat="1" applyFont="1" applyFill="1" applyBorder="1" applyAlignment="1" applyProtection="1">
      <alignment horizontal="right" wrapText="1"/>
      <protection locked="0"/>
    </xf>
    <xf numFmtId="41" fontId="12" fillId="0" borderId="17" xfId="0" applyNumberFormat="1" applyFont="1" applyFill="1" applyBorder="1" applyAlignment="1">
      <alignment horizontal="right" vertical="center"/>
    </xf>
    <xf numFmtId="0" fontId="11" fillId="0" borderId="13" xfId="0" applyFont="1" applyFill="1" applyBorder="1" applyAlignment="1">
      <alignment horizontal="center"/>
    </xf>
    <xf numFmtId="41" fontId="12" fillId="0" borderId="32" xfId="0" applyNumberFormat="1" applyFont="1" applyFill="1" applyBorder="1" applyAlignment="1">
      <alignment horizontal="right"/>
    </xf>
    <xf numFmtId="49" fontId="12" fillId="0" borderId="13" xfId="0" applyNumberFormat="1" applyFont="1" applyFill="1" applyBorder="1" applyAlignment="1">
      <alignment horizontal="left" wrapText="1"/>
    </xf>
    <xf numFmtId="0" fontId="11" fillId="0" borderId="13" xfId="0" applyFont="1" applyFill="1" applyBorder="1" applyAlignment="1">
      <alignment horizontal="center" vertical="center"/>
    </xf>
    <xf numFmtId="4" fontId="11" fillId="0" borderId="13" xfId="0" applyNumberFormat="1" applyFont="1" applyFill="1" applyBorder="1" applyAlignment="1">
      <alignment horizontal="center" vertical="center"/>
    </xf>
    <xf numFmtId="1" fontId="11" fillId="0" borderId="13" xfId="0" applyNumberFormat="1" applyFont="1" applyFill="1" applyBorder="1" applyAlignment="1">
      <alignment/>
    </xf>
    <xf numFmtId="41" fontId="11" fillId="0" borderId="18" xfId="0" applyNumberFormat="1" applyFont="1" applyFill="1" applyBorder="1" applyAlignment="1">
      <alignment/>
    </xf>
    <xf numFmtId="3" fontId="11" fillId="0" borderId="13" xfId="0" applyNumberFormat="1" applyFont="1" applyFill="1" applyBorder="1" applyAlignment="1" applyProtection="1">
      <alignment/>
      <protection locked="0"/>
    </xf>
    <xf numFmtId="41" fontId="11" fillId="0" borderId="18" xfId="0" applyNumberFormat="1" applyFont="1" applyFill="1" applyBorder="1" applyAlignment="1">
      <alignment/>
    </xf>
    <xf numFmtId="0" fontId="11" fillId="0" borderId="16" xfId="0" applyFont="1" applyFill="1" applyBorder="1" applyAlignment="1">
      <alignment horizontal="center"/>
    </xf>
    <xf numFmtId="41" fontId="11" fillId="0" borderId="23" xfId="0" applyNumberFormat="1" applyFont="1" applyFill="1" applyBorder="1" applyAlignment="1">
      <alignment/>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2" xfId="0" applyFont="1" applyFill="1" applyBorder="1" applyAlignment="1">
      <alignment horizontal="center" vertical="top"/>
    </xf>
    <xf numFmtId="0" fontId="10" fillId="0" borderId="0" xfId="0" applyFont="1" applyBorder="1" applyAlignment="1">
      <alignment vertical="center" wrapText="1"/>
    </xf>
    <xf numFmtId="4" fontId="10" fillId="0" borderId="13" xfId="0" applyNumberFormat="1" applyFont="1" applyFill="1" applyBorder="1" applyAlignment="1">
      <alignment horizontal="right"/>
    </xf>
    <xf numFmtId="0" fontId="10" fillId="0" borderId="13" xfId="0" applyFont="1" applyFill="1" applyBorder="1" applyAlignment="1">
      <alignment vertical="top" wrapText="1"/>
    </xf>
    <xf numFmtId="0" fontId="10" fillId="0" borderId="21" xfId="0" applyFont="1" applyFill="1" applyBorder="1" applyAlignment="1">
      <alignment horizontal="center" vertical="top"/>
    </xf>
    <xf numFmtId="0" fontId="10" fillId="0" borderId="22" xfId="0" applyFont="1" applyFill="1" applyBorder="1" applyAlignment="1">
      <alignment vertical="top" wrapText="1"/>
    </xf>
    <xf numFmtId="0" fontId="10" fillId="0" borderId="33" xfId="0" applyFont="1" applyFill="1" applyBorder="1" applyAlignment="1">
      <alignment horizontal="center" vertical="top"/>
    </xf>
    <xf numFmtId="0" fontId="10" fillId="0" borderId="34" xfId="0" applyFont="1" applyFill="1" applyBorder="1" applyAlignment="1">
      <alignment horizontal="center" vertical="top"/>
    </xf>
    <xf numFmtId="0" fontId="10" fillId="0" borderId="15" xfId="0" applyFont="1" applyFill="1" applyBorder="1" applyAlignment="1">
      <alignment horizontal="center" vertical="top"/>
    </xf>
    <xf numFmtId="0" fontId="10" fillId="0" borderId="13" xfId="0" applyFont="1" applyFill="1" applyBorder="1" applyAlignment="1">
      <alignment horizontal="center" vertical="top"/>
    </xf>
    <xf numFmtId="0" fontId="10" fillId="0" borderId="13" xfId="0" applyFont="1" applyFill="1" applyBorder="1" applyAlignment="1">
      <alignment horizontal="left" vertical="top" wrapText="1"/>
    </xf>
    <xf numFmtId="0" fontId="10" fillId="0" borderId="13" xfId="0" applyFont="1" applyFill="1" applyBorder="1" applyAlignment="1">
      <alignment horizontal="right" wrapText="1"/>
    </xf>
    <xf numFmtId="43" fontId="10" fillId="0" borderId="13" xfId="0" applyNumberFormat="1" applyFont="1" applyFill="1" applyBorder="1" applyAlignment="1">
      <alignment horizontal="right" wrapText="1"/>
    </xf>
    <xf numFmtId="3" fontId="10" fillId="0" borderId="13" xfId="0" applyNumberFormat="1" applyFont="1" applyFill="1" applyBorder="1" applyAlignment="1">
      <alignment horizontal="right" vertical="top" wrapText="1"/>
    </xf>
    <xf numFmtId="41" fontId="10" fillId="0" borderId="18" xfId="0" applyNumberFormat="1" applyFont="1" applyFill="1" applyBorder="1" applyAlignment="1">
      <alignment wrapText="1"/>
    </xf>
    <xf numFmtId="0" fontId="10" fillId="0" borderId="28" xfId="0" applyFont="1" applyFill="1" applyBorder="1" applyAlignment="1">
      <alignment horizontal="center" vertical="top"/>
    </xf>
    <xf numFmtId="0" fontId="10" fillId="0" borderId="35" xfId="0" applyFont="1" applyFill="1" applyBorder="1" applyAlignment="1">
      <alignment vertical="top" wrapText="1"/>
    </xf>
    <xf numFmtId="41" fontId="9" fillId="0" borderId="17" xfId="0" applyNumberFormat="1" applyFont="1" applyFill="1" applyBorder="1" applyAlignment="1">
      <alignment/>
    </xf>
    <xf numFmtId="0" fontId="10" fillId="0" borderId="24" xfId="0" applyFont="1" applyFill="1" applyBorder="1" applyAlignment="1">
      <alignment horizontal="center" vertical="top"/>
    </xf>
    <xf numFmtId="0" fontId="10" fillId="0" borderId="26" xfId="0" applyFont="1" applyFill="1" applyBorder="1" applyAlignment="1">
      <alignment horizontal="center" vertical="top"/>
    </xf>
    <xf numFmtId="0" fontId="10" fillId="0" borderId="13" xfId="0" applyNumberFormat="1" applyFont="1" applyFill="1" applyBorder="1" applyAlignment="1" applyProtection="1">
      <alignment horizontal="justify" vertical="top" wrapText="1"/>
      <protection/>
    </xf>
    <xf numFmtId="1" fontId="10" fillId="0" borderId="12" xfId="0" applyNumberFormat="1" applyFont="1" applyFill="1" applyBorder="1" applyAlignment="1">
      <alignment horizontal="center" vertical="top" wrapText="1"/>
    </xf>
    <xf numFmtId="0" fontId="10" fillId="0" borderId="20" xfId="0" applyFont="1" applyFill="1" applyBorder="1" applyAlignment="1">
      <alignment horizontal="center" vertical="top" wrapText="1"/>
    </xf>
    <xf numFmtId="0" fontId="10" fillId="0" borderId="20" xfId="0" applyFont="1" applyFill="1" applyBorder="1" applyAlignment="1">
      <alignment vertical="top" wrapText="1"/>
    </xf>
    <xf numFmtId="0" fontId="10" fillId="0" borderId="12" xfId="0" applyFont="1" applyFill="1" applyBorder="1" applyAlignment="1">
      <alignment horizontal="center" vertical="top" wrapText="1"/>
    </xf>
    <xf numFmtId="2" fontId="9" fillId="0" borderId="14" xfId="0" applyNumberFormat="1" applyFont="1" applyFill="1" applyBorder="1" applyAlignment="1">
      <alignment horizontal="left"/>
    </xf>
    <xf numFmtId="0" fontId="9" fillId="0" borderId="0" xfId="0" applyFont="1" applyFill="1" applyAlignment="1">
      <alignment horizontal="left" vertical="top"/>
    </xf>
    <xf numFmtId="0" fontId="10" fillId="0" borderId="0" xfId="0" applyFont="1" applyFill="1" applyAlignment="1">
      <alignment horizontal="left" vertical="top"/>
    </xf>
    <xf numFmtId="0" fontId="9" fillId="0" borderId="0" xfId="0" applyFont="1" applyFill="1" applyAlignment="1" applyProtection="1">
      <alignment horizontal="left" vertical="top"/>
      <protection locked="0"/>
    </xf>
    <xf numFmtId="0" fontId="54" fillId="0" borderId="0" xfId="0" applyFont="1" applyAlignment="1">
      <alignment/>
    </xf>
    <xf numFmtId="41" fontId="3" fillId="0" borderId="32" xfId="0" applyNumberFormat="1" applyFont="1" applyFill="1" applyBorder="1" applyAlignment="1">
      <alignment/>
    </xf>
    <xf numFmtId="0" fontId="33" fillId="0" borderId="0" xfId="0" applyFont="1" applyAlignment="1">
      <alignment/>
    </xf>
    <xf numFmtId="0" fontId="11" fillId="0" borderId="13" xfId="0" applyNumberFormat="1" applyFont="1" applyFill="1" applyBorder="1" applyAlignment="1" applyProtection="1">
      <alignment horizontal="justify" vertical="center" wrapText="1"/>
      <protection/>
    </xf>
    <xf numFmtId="4" fontId="11" fillId="0" borderId="13" xfId="0" applyNumberFormat="1" applyFont="1" applyFill="1" applyBorder="1" applyAlignment="1">
      <alignment horizontal="right"/>
    </xf>
    <xf numFmtId="4" fontId="11" fillId="0" borderId="16" xfId="0" applyNumberFormat="1" applyFont="1" applyFill="1" applyBorder="1" applyAlignment="1">
      <alignment horizontal="right"/>
    </xf>
    <xf numFmtId="0" fontId="10" fillId="0" borderId="13" xfId="0" applyFont="1" applyFill="1" applyBorder="1" applyAlignment="1">
      <alignment horizontal="center"/>
    </xf>
    <xf numFmtId="4" fontId="10" fillId="0" borderId="16" xfId="0" applyNumberFormat="1" applyFont="1" applyFill="1" applyBorder="1" applyAlignment="1">
      <alignment horizontal="right"/>
    </xf>
    <xf numFmtId="41" fontId="9" fillId="0" borderId="36" xfId="0" applyNumberFormat="1" applyFont="1" applyFill="1" applyBorder="1" applyAlignment="1">
      <alignment/>
    </xf>
    <xf numFmtId="0" fontId="12" fillId="0" borderId="12" xfId="0" applyFont="1" applyFill="1" applyBorder="1" applyAlignment="1">
      <alignment horizontal="center" vertical="center" wrapText="1"/>
    </xf>
    <xf numFmtId="0" fontId="12" fillId="0" borderId="24" xfId="0" applyFont="1" applyFill="1" applyBorder="1" applyAlignment="1">
      <alignment horizontal="center" vertical="top" wrapText="1"/>
    </xf>
    <xf numFmtId="0" fontId="11" fillId="0" borderId="25" xfId="0" applyFont="1" applyFill="1" applyBorder="1" applyAlignment="1">
      <alignment horizontal="center" vertical="center" wrapText="1"/>
    </xf>
    <xf numFmtId="2" fontId="11" fillId="0" borderId="13" xfId="0" applyNumberFormat="1" applyFont="1" applyFill="1" applyBorder="1" applyAlignment="1">
      <alignment horizontal="center" vertical="center"/>
    </xf>
    <xf numFmtId="1" fontId="11" fillId="0" borderId="37" xfId="0" applyNumberFormat="1" applyFont="1" applyFill="1" applyBorder="1" applyAlignment="1">
      <alignment horizontal="center" vertical="center"/>
    </xf>
    <xf numFmtId="0" fontId="11" fillId="0" borderId="38" xfId="0" applyFont="1" applyFill="1" applyBorder="1" applyAlignment="1">
      <alignment horizontal="center" vertical="center"/>
    </xf>
    <xf numFmtId="1" fontId="11" fillId="0" borderId="39"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3" fontId="11" fillId="0" borderId="40" xfId="0" applyNumberFormat="1" applyFont="1" applyFill="1" applyBorder="1" applyAlignment="1">
      <alignment horizontal="left" vertical="top" wrapText="1"/>
    </xf>
    <xf numFmtId="41" fontId="11" fillId="0" borderId="0" xfId="0" applyNumberFormat="1" applyFont="1" applyFill="1" applyBorder="1" applyAlignment="1">
      <alignment horizontal="left" vertical="top" wrapText="1"/>
    </xf>
    <xf numFmtId="0" fontId="12" fillId="0" borderId="34" xfId="0" applyFont="1" applyFill="1" applyBorder="1" applyAlignment="1">
      <alignment horizontal="center" vertical="center" wrapText="1"/>
    </xf>
    <xf numFmtId="4" fontId="12" fillId="0" borderId="15" xfId="0" applyNumberFormat="1" applyFont="1" applyFill="1" applyBorder="1" applyAlignment="1">
      <alignment horizontal="center" vertical="center"/>
    </xf>
    <xf numFmtId="3" fontId="12" fillId="0" borderId="25"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41" fontId="12" fillId="0" borderId="14" xfId="0" applyNumberFormat="1" applyFont="1" applyFill="1" applyBorder="1" applyAlignment="1">
      <alignment horizontal="center" vertical="center" wrapText="1"/>
    </xf>
    <xf numFmtId="0" fontId="12" fillId="0" borderId="24" xfId="0" applyFont="1" applyFill="1" applyBorder="1" applyAlignment="1">
      <alignment horizontal="center" wrapText="1"/>
    </xf>
    <xf numFmtId="0" fontId="12" fillId="0" borderId="25" xfId="0" applyFont="1" applyFill="1" applyBorder="1" applyAlignment="1">
      <alignment horizontal="center" wrapText="1"/>
    </xf>
    <xf numFmtId="0" fontId="12" fillId="0" borderId="41" xfId="0" applyFont="1" applyFill="1" applyBorder="1" applyAlignment="1">
      <alignment horizontal="right" wrapText="1"/>
    </xf>
    <xf numFmtId="3" fontId="12" fillId="0" borderId="41" xfId="0" applyNumberFormat="1" applyFont="1" applyFill="1" applyBorder="1" applyAlignment="1">
      <alignment horizontal="right" wrapText="1"/>
    </xf>
    <xf numFmtId="3" fontId="9" fillId="33" borderId="41" xfId="0" applyNumberFormat="1" applyFont="1" applyFill="1" applyBorder="1" applyAlignment="1">
      <alignment horizontal="right" wrapText="1"/>
    </xf>
    <xf numFmtId="3" fontId="12" fillId="0" borderId="42" xfId="0" applyNumberFormat="1" applyFont="1" applyFill="1" applyBorder="1" applyAlignment="1">
      <alignment horizontal="center" wrapText="1"/>
    </xf>
    <xf numFmtId="0" fontId="12" fillId="0" borderId="12" xfId="0" applyFont="1" applyFill="1" applyBorder="1" applyAlignment="1">
      <alignment horizontal="center" wrapText="1"/>
    </xf>
    <xf numFmtId="0" fontId="11" fillId="0" borderId="13" xfId="0" applyFont="1" applyFill="1" applyBorder="1" applyAlignment="1">
      <alignment horizontal="center" vertical="top" wrapText="1"/>
    </xf>
    <xf numFmtId="0" fontId="11" fillId="0" borderId="13" xfId="0" applyFont="1" applyFill="1" applyBorder="1" applyAlignment="1">
      <alignment horizontal="right" wrapText="1"/>
    </xf>
    <xf numFmtId="3" fontId="10" fillId="33" borderId="13" xfId="0" applyNumberFormat="1" applyFont="1" applyFill="1" applyBorder="1" applyAlignment="1" applyProtection="1">
      <alignment horizontal="right" wrapText="1"/>
      <protection locked="0"/>
    </xf>
    <xf numFmtId="0" fontId="12" fillId="0" borderId="21" xfId="0" applyFont="1" applyFill="1" applyBorder="1" applyAlignment="1">
      <alignment horizontal="center" wrapText="1"/>
    </xf>
    <xf numFmtId="0" fontId="11" fillId="0" borderId="16" xfId="0" applyFont="1" applyFill="1" applyBorder="1" applyAlignment="1">
      <alignment horizontal="right" wrapText="1"/>
    </xf>
    <xf numFmtId="4" fontId="11" fillId="0" borderId="16" xfId="0" applyNumberFormat="1" applyFont="1" applyFill="1" applyBorder="1" applyAlignment="1">
      <alignment horizontal="right" wrapText="1"/>
    </xf>
    <xf numFmtId="3" fontId="10" fillId="33" borderId="16" xfId="0" applyNumberFormat="1" applyFont="1" applyFill="1" applyBorder="1" applyAlignment="1" applyProtection="1">
      <alignment horizontal="right" wrapText="1"/>
      <protection locked="0"/>
    </xf>
    <xf numFmtId="0" fontId="11" fillId="0" borderId="20" xfId="0" applyFont="1" applyFill="1" applyBorder="1" applyAlignment="1">
      <alignment horizontal="center" vertical="top" wrapText="1"/>
    </xf>
    <xf numFmtId="0" fontId="11" fillId="0" borderId="0" xfId="0" applyFont="1" applyAlignment="1">
      <alignment wrapText="1"/>
    </xf>
    <xf numFmtId="0" fontId="11" fillId="0" borderId="0" xfId="0" applyFont="1" applyAlignment="1">
      <alignment vertical="top" wrapText="1"/>
    </xf>
    <xf numFmtId="0" fontId="12" fillId="0" borderId="34" xfId="0" applyFont="1" applyFill="1" applyBorder="1" applyAlignment="1">
      <alignment horizontal="center" vertical="top"/>
    </xf>
    <xf numFmtId="0" fontId="11" fillId="0" borderId="43" xfId="0" applyFont="1" applyFill="1" applyBorder="1" applyAlignment="1">
      <alignment horizontal="center" vertical="top"/>
    </xf>
    <xf numFmtId="41" fontId="11" fillId="0" borderId="44" xfId="0" applyNumberFormat="1" applyFont="1" applyFill="1" applyBorder="1" applyAlignment="1">
      <alignment/>
    </xf>
    <xf numFmtId="0" fontId="12" fillId="0" borderId="24" xfId="0" applyFont="1" applyFill="1" applyBorder="1" applyAlignment="1">
      <alignment horizontal="center" vertical="top"/>
    </xf>
    <xf numFmtId="2" fontId="12" fillId="0" borderId="41" xfId="0" applyNumberFormat="1" applyFont="1" applyFill="1" applyBorder="1" applyAlignment="1">
      <alignment horizontal="left"/>
    </xf>
    <xf numFmtId="4" fontId="12" fillId="0" borderId="41" xfId="0" applyNumberFormat="1" applyFont="1" applyFill="1" applyBorder="1" applyAlignment="1">
      <alignment horizontal="left"/>
    </xf>
    <xf numFmtId="3" fontId="12" fillId="0" borderId="41" xfId="0" applyNumberFormat="1" applyFont="1" applyFill="1" applyBorder="1" applyAlignment="1">
      <alignment horizontal="right"/>
    </xf>
    <xf numFmtId="41" fontId="12" fillId="0" borderId="45" xfId="0" applyNumberFormat="1" applyFont="1" applyFill="1" applyBorder="1" applyAlignment="1">
      <alignment horizontal="right"/>
    </xf>
    <xf numFmtId="0" fontId="12" fillId="0" borderId="12" xfId="0" applyFont="1" applyFill="1" applyBorder="1" applyAlignment="1">
      <alignment horizontal="center" vertical="top"/>
    </xf>
    <xf numFmtId="41" fontId="12" fillId="0" borderId="46" xfId="0" applyNumberFormat="1" applyFont="1" applyFill="1" applyBorder="1" applyAlignment="1">
      <alignment horizontal="right"/>
    </xf>
    <xf numFmtId="2" fontId="11" fillId="0" borderId="12" xfId="0" applyNumberFormat="1" applyFont="1" applyFill="1" applyBorder="1" applyAlignment="1">
      <alignment vertical="top"/>
    </xf>
    <xf numFmtId="2" fontId="11" fillId="0" borderId="13" xfId="0" applyNumberFormat="1" applyFont="1" applyFill="1" applyBorder="1" applyAlignment="1">
      <alignment vertical="top"/>
    </xf>
    <xf numFmtId="0" fontId="11" fillId="0" borderId="21" xfId="0" applyFont="1" applyFill="1" applyBorder="1" applyAlignment="1">
      <alignment vertical="top"/>
    </xf>
    <xf numFmtId="0" fontId="11" fillId="0" borderId="13" xfId="0" applyFont="1" applyFill="1" applyBorder="1" applyAlignment="1">
      <alignment vertical="top"/>
    </xf>
    <xf numFmtId="0" fontId="11" fillId="0" borderId="47" xfId="0" applyFont="1" applyFill="1" applyBorder="1" applyAlignment="1">
      <alignment horizontal="center" vertical="top"/>
    </xf>
    <xf numFmtId="2" fontId="12" fillId="0" borderId="40" xfId="0" applyNumberFormat="1" applyFont="1" applyFill="1" applyBorder="1" applyAlignment="1">
      <alignment horizontal="left"/>
    </xf>
    <xf numFmtId="0" fontId="11" fillId="0" borderId="0" xfId="0" applyFont="1" applyFill="1" applyBorder="1" applyAlignment="1">
      <alignment horizontal="center" vertical="top"/>
    </xf>
    <xf numFmtId="3" fontId="12" fillId="0" borderId="0" xfId="0" applyNumberFormat="1" applyFont="1" applyFill="1" applyBorder="1" applyAlignment="1">
      <alignment horizontal="left"/>
    </xf>
    <xf numFmtId="41" fontId="12" fillId="0" borderId="40" xfId="0" applyNumberFormat="1" applyFont="1" applyFill="1" applyBorder="1" applyAlignment="1">
      <alignment/>
    </xf>
    <xf numFmtId="1" fontId="11" fillId="0" borderId="40" xfId="0" applyNumberFormat="1" applyFont="1" applyFill="1" applyBorder="1" applyAlignment="1">
      <alignment horizontal="center" vertical="center"/>
    </xf>
    <xf numFmtId="0" fontId="11" fillId="0" borderId="40" xfId="0" applyFont="1" applyFill="1" applyBorder="1" applyAlignment="1">
      <alignment horizontal="center" vertical="center"/>
    </xf>
    <xf numFmtId="0" fontId="11" fillId="0" borderId="40" xfId="0" applyFont="1" applyFill="1" applyBorder="1" applyAlignment="1">
      <alignment horizontal="left" vertical="top" wrapText="1"/>
    </xf>
    <xf numFmtId="41" fontId="11" fillId="0" borderId="40" xfId="0" applyNumberFormat="1" applyFont="1" applyFill="1" applyBorder="1" applyAlignment="1">
      <alignment horizontal="left" vertical="top" wrapText="1"/>
    </xf>
    <xf numFmtId="0" fontId="12" fillId="0" borderId="24" xfId="0" applyFont="1" applyFill="1" applyBorder="1" applyAlignment="1">
      <alignment horizontal="center" vertical="center" wrapText="1"/>
    </xf>
    <xf numFmtId="4" fontId="12" fillId="0" borderId="25" xfId="0" applyNumberFormat="1" applyFont="1" applyFill="1" applyBorder="1" applyAlignment="1">
      <alignment horizontal="center" vertical="center"/>
    </xf>
    <xf numFmtId="41" fontId="12" fillId="0" borderId="48" xfId="0" applyNumberFormat="1" applyFont="1" applyFill="1" applyBorder="1" applyAlignment="1">
      <alignment horizontal="center" vertical="center" wrapText="1"/>
    </xf>
    <xf numFmtId="0" fontId="11" fillId="0" borderId="49" xfId="0" applyFont="1" applyFill="1" applyBorder="1" applyAlignment="1">
      <alignment horizontal="center" vertical="top" wrapText="1"/>
    </xf>
    <xf numFmtId="2" fontId="12" fillId="0" borderId="30" xfId="0" applyNumberFormat="1" applyFont="1" applyFill="1" applyBorder="1" applyAlignment="1">
      <alignment/>
    </xf>
    <xf numFmtId="4" fontId="12" fillId="0" borderId="30" xfId="0" applyNumberFormat="1" applyFont="1" applyFill="1" applyBorder="1" applyAlignment="1">
      <alignment/>
    </xf>
    <xf numFmtId="3" fontId="12" fillId="0" borderId="30" xfId="0" applyNumberFormat="1" applyFont="1" applyFill="1" applyBorder="1" applyAlignment="1">
      <alignment horizontal="right"/>
    </xf>
    <xf numFmtId="41" fontId="12" fillId="0" borderId="45" xfId="0" applyNumberFormat="1" applyFont="1" applyFill="1" applyBorder="1" applyAlignment="1">
      <alignment/>
    </xf>
    <xf numFmtId="41" fontId="12" fillId="0" borderId="46" xfId="0" applyNumberFormat="1" applyFont="1" applyFill="1" applyBorder="1" applyAlignment="1">
      <alignment/>
    </xf>
    <xf numFmtId="0" fontId="11" fillId="0" borderId="12" xfId="0" applyFont="1" applyFill="1" applyBorder="1" applyAlignment="1">
      <alignment vertical="top"/>
    </xf>
    <xf numFmtId="0" fontId="11" fillId="0" borderId="38" xfId="0" applyFont="1" applyFill="1" applyBorder="1" applyAlignment="1">
      <alignment vertical="top"/>
    </xf>
    <xf numFmtId="0" fontId="11" fillId="0" borderId="50" xfId="0" applyFont="1" applyFill="1" applyBorder="1" applyAlignment="1">
      <alignment horizontal="center" vertical="top"/>
    </xf>
    <xf numFmtId="41" fontId="12" fillId="0" borderId="17" xfId="0" applyNumberFormat="1" applyFont="1" applyFill="1" applyBorder="1" applyAlignment="1">
      <alignment/>
    </xf>
    <xf numFmtId="0" fontId="11" fillId="0" borderId="40" xfId="0" applyFont="1" applyFill="1" applyBorder="1" applyAlignment="1">
      <alignment horizontal="center" vertical="top"/>
    </xf>
    <xf numFmtId="0" fontId="11" fillId="0" borderId="28" xfId="0" applyFont="1" applyFill="1" applyBorder="1" applyAlignment="1">
      <alignment horizontal="center" vertical="top"/>
    </xf>
    <xf numFmtId="4" fontId="12" fillId="0" borderId="28" xfId="0" applyNumberFormat="1" applyFont="1" applyFill="1" applyBorder="1" applyAlignment="1">
      <alignment horizontal="left"/>
    </xf>
    <xf numFmtId="3" fontId="12" fillId="0" borderId="28" xfId="0" applyNumberFormat="1" applyFont="1" applyFill="1" applyBorder="1" applyAlignment="1">
      <alignment horizontal="right"/>
    </xf>
    <xf numFmtId="41" fontId="12" fillId="0" borderId="51" xfId="0" applyNumberFormat="1" applyFont="1" applyFill="1" applyBorder="1" applyAlignment="1">
      <alignment/>
    </xf>
    <xf numFmtId="0" fontId="11" fillId="0" borderId="0" xfId="0" applyFont="1" applyFill="1" applyAlignment="1">
      <alignment horizontal="center" vertical="top"/>
    </xf>
    <xf numFmtId="0" fontId="11" fillId="0" borderId="0" xfId="0" applyFont="1" applyFill="1" applyAlignment="1" applyProtection="1">
      <alignment horizontal="center"/>
      <protection locked="0"/>
    </xf>
    <xf numFmtId="4" fontId="12" fillId="0" borderId="0" xfId="0" applyNumberFormat="1" applyFont="1" applyFill="1" applyAlignment="1" applyProtection="1">
      <alignment horizontal="center"/>
      <protection locked="0"/>
    </xf>
    <xf numFmtId="3" fontId="11" fillId="0" borderId="0" xfId="0" applyNumberFormat="1" applyFont="1" applyFill="1" applyAlignment="1" applyProtection="1">
      <alignment horizontal="right"/>
      <protection locked="0"/>
    </xf>
    <xf numFmtId="41" fontId="11" fillId="0" borderId="0" xfId="0" applyNumberFormat="1" applyFont="1" applyFill="1" applyAlignment="1" applyProtection="1">
      <alignment/>
      <protection locked="0"/>
    </xf>
    <xf numFmtId="0" fontId="11" fillId="0" borderId="0" xfId="0" applyFont="1" applyFill="1" applyAlignment="1">
      <alignment horizontal="center"/>
    </xf>
    <xf numFmtId="4" fontId="12" fillId="0" borderId="0" xfId="0" applyNumberFormat="1" applyFont="1" applyFill="1" applyAlignment="1">
      <alignment horizontal="center"/>
    </xf>
    <xf numFmtId="3" fontId="11" fillId="0" borderId="0" xfId="0" applyNumberFormat="1" applyFont="1" applyFill="1" applyAlignment="1">
      <alignment horizontal="right"/>
    </xf>
    <xf numFmtId="41" fontId="11" fillId="0" borderId="0" xfId="0" applyNumberFormat="1" applyFont="1" applyFill="1" applyAlignment="1">
      <alignment/>
    </xf>
    <xf numFmtId="0" fontId="11" fillId="0" borderId="16" xfId="0" applyFont="1" applyFill="1" applyBorder="1" applyAlignment="1">
      <alignment horizontal="center" vertical="center"/>
    </xf>
    <xf numFmtId="0" fontId="12" fillId="0" borderId="34" xfId="0" applyFont="1" applyFill="1" applyBorder="1" applyAlignment="1">
      <alignment horizontal="center" wrapText="1"/>
    </xf>
    <xf numFmtId="0" fontId="12" fillId="0" borderId="15" xfId="0" applyFont="1" applyFill="1" applyBorder="1" applyAlignment="1">
      <alignment horizontal="center" wrapText="1"/>
    </xf>
    <xf numFmtId="41" fontId="11" fillId="0" borderId="14" xfId="0" applyNumberFormat="1" applyFont="1" applyFill="1" applyBorder="1" applyAlignment="1">
      <alignment horizontal="right" wrapText="1"/>
    </xf>
    <xf numFmtId="0" fontId="11" fillId="0" borderId="38" xfId="0" applyFont="1" applyFill="1" applyBorder="1" applyAlignment="1">
      <alignment horizontal="center" vertical="top" wrapText="1"/>
    </xf>
    <xf numFmtId="0" fontId="11" fillId="0" borderId="16" xfId="0" applyFont="1" applyFill="1" applyBorder="1" applyAlignment="1">
      <alignment vertical="top" wrapText="1"/>
    </xf>
    <xf numFmtId="41" fontId="11" fillId="0" borderId="52" xfId="0" applyNumberFormat="1" applyFont="1" applyFill="1" applyBorder="1" applyAlignment="1">
      <alignment horizontal="right" wrapText="1"/>
    </xf>
    <xf numFmtId="0" fontId="11" fillId="0" borderId="22" xfId="0" applyFont="1" applyFill="1" applyBorder="1" applyAlignment="1">
      <alignment horizontal="center" vertical="top" wrapText="1"/>
    </xf>
    <xf numFmtId="41" fontId="11" fillId="0" borderId="44" xfId="0" applyNumberFormat="1" applyFont="1" applyFill="1" applyBorder="1" applyAlignment="1">
      <alignment/>
    </xf>
    <xf numFmtId="2" fontId="12" fillId="0" borderId="53" xfId="0" applyNumberFormat="1" applyFont="1" applyFill="1" applyBorder="1" applyAlignment="1">
      <alignment horizontal="left"/>
    </xf>
    <xf numFmtId="41" fontId="11" fillId="0" borderId="45" xfId="0" applyNumberFormat="1" applyFont="1" applyFill="1" applyBorder="1" applyAlignment="1">
      <alignment/>
    </xf>
    <xf numFmtId="1" fontId="12" fillId="0" borderId="41" xfId="0" applyNumberFormat="1" applyFont="1" applyFill="1" applyBorder="1" applyAlignment="1">
      <alignment horizontal="left"/>
    </xf>
    <xf numFmtId="41" fontId="12" fillId="0" borderId="46" xfId="0" applyNumberFormat="1" applyFont="1" applyFill="1" applyBorder="1" applyAlignment="1">
      <alignment/>
    </xf>
    <xf numFmtId="0" fontId="11" fillId="0" borderId="49" xfId="0" applyFont="1" applyFill="1" applyBorder="1" applyAlignment="1">
      <alignment horizontal="center" vertical="top"/>
    </xf>
    <xf numFmtId="41" fontId="12" fillId="0" borderId="17" xfId="0" applyNumberFormat="1" applyFont="1" applyFill="1" applyBorder="1" applyAlignment="1">
      <alignment/>
    </xf>
    <xf numFmtId="41" fontId="12" fillId="0" borderId="40" xfId="0" applyNumberFormat="1" applyFont="1" applyFill="1" applyBorder="1" applyAlignment="1">
      <alignment/>
    </xf>
    <xf numFmtId="1" fontId="11" fillId="0" borderId="0" xfId="0" applyNumberFormat="1" applyFont="1" applyFill="1" applyAlignment="1" applyProtection="1">
      <alignment/>
      <protection locked="0"/>
    </xf>
    <xf numFmtId="41" fontId="11" fillId="0" borderId="0" xfId="0" applyNumberFormat="1" applyFont="1" applyFill="1" applyAlignment="1" applyProtection="1">
      <alignment/>
      <protection locked="0"/>
    </xf>
    <xf numFmtId="1" fontId="11" fillId="0" borderId="0" xfId="0" applyNumberFormat="1" applyFont="1" applyFill="1" applyAlignment="1">
      <alignment/>
    </xf>
    <xf numFmtId="41" fontId="11" fillId="0" borderId="0" xfId="0" applyNumberFormat="1" applyFont="1" applyFill="1" applyAlignment="1">
      <alignment/>
    </xf>
    <xf numFmtId="1" fontId="10" fillId="0" borderId="39"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right" wrapText="1"/>
    </xf>
    <xf numFmtId="3" fontId="10" fillId="0" borderId="40" xfId="0" applyNumberFormat="1" applyFont="1" applyFill="1" applyBorder="1" applyAlignment="1">
      <alignment horizontal="left" vertical="top" wrapText="1"/>
    </xf>
    <xf numFmtId="41" fontId="10" fillId="0" borderId="0" xfId="0" applyNumberFormat="1" applyFont="1" applyFill="1" applyBorder="1" applyAlignment="1">
      <alignment wrapText="1"/>
    </xf>
    <xf numFmtId="0" fontId="9" fillId="0" borderId="34" xfId="0" applyFont="1" applyFill="1" applyBorder="1" applyAlignment="1">
      <alignment horizontal="center" vertical="center" wrapText="1"/>
    </xf>
    <xf numFmtId="0" fontId="9" fillId="0" borderId="15" xfId="0" applyFont="1" applyFill="1" applyBorder="1" applyAlignment="1">
      <alignment horizontal="center" vertical="center"/>
    </xf>
    <xf numFmtId="4" fontId="9" fillId="0" borderId="15"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wrapText="1"/>
    </xf>
    <xf numFmtId="41" fontId="9" fillId="0" borderId="29" xfId="0" applyNumberFormat="1" applyFont="1" applyFill="1" applyBorder="1" applyAlignment="1">
      <alignment vertical="center" wrapText="1"/>
    </xf>
    <xf numFmtId="0" fontId="9" fillId="0" borderId="12" xfId="0"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8" xfId="0" applyNumberFormat="1" applyFont="1" applyFill="1" applyBorder="1" applyAlignment="1">
      <alignment horizontal="center" vertical="center" wrapText="1"/>
    </xf>
    <xf numFmtId="3" fontId="12" fillId="33" borderId="41" xfId="0" applyNumberFormat="1" applyFont="1" applyFill="1" applyBorder="1" applyAlignment="1">
      <alignment horizontal="right" wrapText="1"/>
    </xf>
    <xf numFmtId="41" fontId="12" fillId="0" borderId="42" xfId="0" applyNumberFormat="1" applyFont="1" applyFill="1" applyBorder="1" applyAlignment="1">
      <alignment horizontal="center" wrapText="1"/>
    </xf>
    <xf numFmtId="3" fontId="11" fillId="33" borderId="13" xfId="0" applyNumberFormat="1" applyFont="1" applyFill="1" applyBorder="1" applyAlignment="1" applyProtection="1">
      <alignment horizontal="right" wrapText="1"/>
      <protection locked="0"/>
    </xf>
    <xf numFmtId="3" fontId="11" fillId="33" borderId="16" xfId="0" applyNumberFormat="1" applyFont="1" applyFill="1" applyBorder="1" applyAlignment="1" applyProtection="1">
      <alignment horizontal="right" wrapText="1"/>
      <protection locked="0"/>
    </xf>
    <xf numFmtId="0" fontId="10" fillId="0" borderId="43" xfId="0" applyFont="1" applyFill="1" applyBorder="1" applyAlignment="1">
      <alignment horizontal="center" vertical="top"/>
    </xf>
    <xf numFmtId="3" fontId="10" fillId="0" borderId="13" xfId="0" applyNumberFormat="1" applyFont="1" applyFill="1" applyBorder="1" applyAlignment="1" applyProtection="1">
      <alignment/>
      <protection locked="0"/>
    </xf>
    <xf numFmtId="0" fontId="10" fillId="0" borderId="13" xfId="0" applyFont="1" applyFill="1" applyBorder="1" applyAlignment="1">
      <alignment horizontal="center" wrapText="1"/>
    </xf>
    <xf numFmtId="0" fontId="10" fillId="0" borderId="22" xfId="0" applyFont="1" applyFill="1" applyBorder="1" applyAlignment="1">
      <alignment horizontal="center" vertical="top" wrapText="1"/>
    </xf>
    <xf numFmtId="0" fontId="10" fillId="0" borderId="13" xfId="0" applyFont="1" applyFill="1" applyBorder="1" applyAlignment="1">
      <alignment vertical="top"/>
    </xf>
    <xf numFmtId="0" fontId="10" fillId="0" borderId="13" xfId="0" applyFont="1" applyFill="1" applyBorder="1" applyAlignment="1">
      <alignment horizontal="center" vertical="top" wrapText="1"/>
    </xf>
    <xf numFmtId="0" fontId="10" fillId="0" borderId="16" xfId="0" applyFont="1" applyFill="1" applyBorder="1" applyAlignment="1">
      <alignment horizontal="center"/>
    </xf>
    <xf numFmtId="41" fontId="10" fillId="0" borderId="23" xfId="0" applyNumberFormat="1" applyFont="1" applyFill="1" applyBorder="1" applyAlignment="1">
      <alignment wrapText="1"/>
    </xf>
    <xf numFmtId="0" fontId="10" fillId="0" borderId="37" xfId="0" applyFont="1" applyFill="1" applyBorder="1" applyAlignment="1">
      <alignment horizontal="center" vertical="top"/>
    </xf>
    <xf numFmtId="0" fontId="10" fillId="0" borderId="38" xfId="0" applyFont="1" applyFill="1" applyBorder="1" applyAlignment="1">
      <alignment horizontal="center" vertical="top"/>
    </xf>
    <xf numFmtId="0" fontId="10" fillId="0" borderId="16" xfId="0" applyFont="1" applyFill="1" applyBorder="1" applyAlignment="1">
      <alignment vertical="top" wrapText="1"/>
    </xf>
    <xf numFmtId="3" fontId="10" fillId="0" borderId="16" xfId="0" applyNumberFormat="1" applyFont="1" applyFill="1" applyBorder="1" applyAlignment="1" applyProtection="1">
      <alignment horizontal="right"/>
      <protection locked="0"/>
    </xf>
    <xf numFmtId="41" fontId="10" fillId="0" borderId="52" xfId="0" applyNumberFormat="1" applyFont="1" applyFill="1" applyBorder="1" applyAlignment="1">
      <alignment wrapText="1"/>
    </xf>
    <xf numFmtId="0" fontId="10" fillId="0" borderId="13" xfId="0" applyFont="1" applyFill="1" applyBorder="1" applyAlignment="1">
      <alignment horizontal="right"/>
    </xf>
    <xf numFmtId="43" fontId="10" fillId="0" borderId="35" xfId="0" applyNumberFormat="1" applyFont="1" applyFill="1" applyBorder="1" applyAlignment="1">
      <alignment horizontal="right"/>
    </xf>
    <xf numFmtId="3" fontId="10" fillId="0" borderId="35" xfId="0" applyNumberFormat="1" applyFont="1" applyFill="1" applyBorder="1" applyAlignment="1" applyProtection="1">
      <alignment horizontal="right"/>
      <protection locked="0"/>
    </xf>
    <xf numFmtId="41" fontId="10" fillId="0" borderId="36" xfId="0" applyNumberFormat="1" applyFont="1" applyFill="1" applyBorder="1" applyAlignment="1">
      <alignment wrapText="1"/>
    </xf>
    <xf numFmtId="3" fontId="10" fillId="0" borderId="13" xfId="0" applyNumberFormat="1" applyFont="1" applyFill="1" applyBorder="1" applyAlignment="1" applyProtection="1">
      <alignment horizontal="right"/>
      <protection locked="0"/>
    </xf>
    <xf numFmtId="0" fontId="9" fillId="0" borderId="34" xfId="0" applyFont="1" applyFill="1" applyBorder="1" applyAlignment="1">
      <alignment horizontal="center" vertical="top"/>
    </xf>
    <xf numFmtId="41" fontId="10" fillId="0" borderId="44" xfId="0" applyNumberFormat="1" applyFont="1" applyFill="1" applyBorder="1" applyAlignment="1">
      <alignment/>
    </xf>
    <xf numFmtId="0" fontId="9" fillId="0" borderId="24" xfId="0" applyFont="1" applyFill="1" applyBorder="1" applyAlignment="1">
      <alignment horizontal="center" vertical="top"/>
    </xf>
    <xf numFmtId="2" fontId="9" fillId="0" borderId="41" xfId="0" applyNumberFormat="1" applyFont="1" applyFill="1" applyBorder="1" applyAlignment="1">
      <alignment horizontal="right"/>
    </xf>
    <xf numFmtId="3" fontId="9" fillId="0" borderId="41" xfId="0" applyNumberFormat="1" applyFont="1" applyFill="1" applyBorder="1" applyAlignment="1">
      <alignment horizontal="left"/>
    </xf>
    <xf numFmtId="41" fontId="9" fillId="0" borderId="45" xfId="0" applyNumberFormat="1" applyFont="1" applyFill="1" applyBorder="1" applyAlignment="1">
      <alignment/>
    </xf>
    <xf numFmtId="0" fontId="9" fillId="0" borderId="12" xfId="0" applyFont="1" applyFill="1" applyBorder="1" applyAlignment="1">
      <alignment horizontal="center" vertical="top"/>
    </xf>
    <xf numFmtId="0" fontId="10" fillId="0" borderId="20" xfId="0" applyFont="1" applyFill="1" applyBorder="1" applyAlignment="1">
      <alignment horizontal="center" vertical="top"/>
    </xf>
    <xf numFmtId="41" fontId="9" fillId="0" borderId="46" xfId="0" applyNumberFormat="1" applyFont="1" applyFill="1" applyBorder="1" applyAlignment="1">
      <alignment/>
    </xf>
    <xf numFmtId="2" fontId="10" fillId="0" borderId="12" xfId="0" applyNumberFormat="1" applyFont="1" applyFill="1" applyBorder="1" applyAlignment="1">
      <alignment/>
    </xf>
    <xf numFmtId="2" fontId="10" fillId="0" borderId="13" xfId="0" applyNumberFormat="1" applyFont="1" applyFill="1" applyBorder="1" applyAlignment="1">
      <alignment vertical="top"/>
    </xf>
    <xf numFmtId="0" fontId="10" fillId="0" borderId="12" xfId="0" applyFont="1" applyFill="1" applyBorder="1" applyAlignment="1">
      <alignment/>
    </xf>
    <xf numFmtId="0" fontId="10" fillId="0" borderId="19" xfId="0" applyFont="1" applyFill="1" applyBorder="1" applyAlignment="1">
      <alignment horizontal="center" vertical="top"/>
    </xf>
    <xf numFmtId="0" fontId="10" fillId="0" borderId="47" xfId="0" applyFont="1" applyFill="1" applyBorder="1" applyAlignment="1">
      <alignment horizontal="center" vertical="top"/>
    </xf>
    <xf numFmtId="0" fontId="9" fillId="0" borderId="0" xfId="0" applyFont="1" applyFill="1" applyAlignment="1">
      <alignment horizontal="center" vertical="top"/>
    </xf>
    <xf numFmtId="0" fontId="9" fillId="0" borderId="0" xfId="0" applyFont="1" applyFill="1" applyAlignment="1">
      <alignment horizontal="right"/>
    </xf>
    <xf numFmtId="3" fontId="9" fillId="0" borderId="0" xfId="0" applyNumberFormat="1" applyFont="1" applyFill="1" applyAlignment="1">
      <alignment/>
    </xf>
    <xf numFmtId="41" fontId="9" fillId="0" borderId="0" xfId="0" applyNumberFormat="1" applyFont="1" applyFill="1" applyAlignment="1">
      <alignment/>
    </xf>
    <xf numFmtId="0" fontId="10" fillId="0" borderId="0" xfId="0" applyFont="1" applyFill="1" applyAlignment="1">
      <alignment horizontal="center" vertical="top"/>
    </xf>
    <xf numFmtId="0" fontId="10" fillId="0" borderId="0" xfId="0" applyFont="1" applyFill="1" applyAlignment="1">
      <alignment horizontal="right"/>
    </xf>
    <xf numFmtId="3" fontId="10" fillId="0" borderId="0" xfId="0" applyNumberFormat="1" applyFont="1" applyFill="1" applyAlignment="1">
      <alignment/>
    </xf>
    <xf numFmtId="41" fontId="10" fillId="0" borderId="0" xfId="0" applyNumberFormat="1" applyFont="1" applyFill="1" applyAlignment="1">
      <alignment/>
    </xf>
    <xf numFmtId="0" fontId="10" fillId="0" borderId="0" xfId="0" applyFont="1" applyFill="1" applyAlignment="1" applyProtection="1">
      <alignment horizontal="right"/>
      <protection locked="0"/>
    </xf>
    <xf numFmtId="0" fontId="9" fillId="0" borderId="0" xfId="0" applyFont="1" applyFill="1" applyAlignment="1" applyProtection="1">
      <alignment horizontal="right"/>
      <protection locked="0"/>
    </xf>
    <xf numFmtId="3" fontId="10" fillId="0" borderId="0" xfId="0" applyNumberFormat="1" applyFont="1" applyFill="1" applyAlignment="1" applyProtection="1">
      <alignment/>
      <protection locked="0"/>
    </xf>
    <xf numFmtId="41" fontId="10" fillId="0" borderId="0" xfId="0" applyNumberFormat="1" applyFont="1" applyFill="1" applyAlignment="1" applyProtection="1">
      <alignment/>
      <protection locked="0"/>
    </xf>
    <xf numFmtId="4" fontId="9" fillId="0" borderId="0" xfId="0" applyNumberFormat="1" applyFont="1" applyFill="1" applyAlignment="1">
      <alignment horizontal="right"/>
    </xf>
    <xf numFmtId="3" fontId="10" fillId="0" borderId="0" xfId="0" applyNumberFormat="1" applyFont="1" applyFill="1" applyAlignment="1">
      <alignment horizontal="right"/>
    </xf>
    <xf numFmtId="0" fontId="12" fillId="0" borderId="54"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1" fillId="0" borderId="14" xfId="0" applyFont="1" applyFill="1" applyBorder="1" applyAlignment="1">
      <alignment horizontal="left" vertical="top" wrapText="1"/>
    </xf>
    <xf numFmtId="0" fontId="11" fillId="0" borderId="41" xfId="0" applyFont="1" applyFill="1" applyBorder="1" applyAlignment="1">
      <alignment vertical="top"/>
    </xf>
    <xf numFmtId="0" fontId="11" fillId="0" borderId="42" xfId="0" applyFont="1" applyFill="1" applyBorder="1" applyAlignment="1">
      <alignment vertical="top"/>
    </xf>
    <xf numFmtId="0" fontId="11" fillId="0" borderId="41"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8"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25" xfId="0" applyNumberFormat="1" applyFont="1" applyFill="1" applyBorder="1" applyAlignment="1" applyProtection="1">
      <alignment horizontal="left" vertical="top" wrapText="1"/>
      <protection/>
    </xf>
    <xf numFmtId="0" fontId="12" fillId="0" borderId="48" xfId="0" applyNumberFormat="1" applyFont="1" applyFill="1" applyBorder="1" applyAlignment="1" applyProtection="1">
      <alignment horizontal="left" vertical="top" wrapText="1"/>
      <protection/>
    </xf>
    <xf numFmtId="2" fontId="12" fillId="0" borderId="27" xfId="0" applyNumberFormat="1" applyFont="1" applyFill="1" applyBorder="1" applyAlignment="1">
      <alignment horizontal="left"/>
    </xf>
    <xf numFmtId="2" fontId="12" fillId="0" borderId="30" xfId="0" applyNumberFormat="1" applyFont="1" applyFill="1" applyBorder="1" applyAlignment="1">
      <alignment horizontal="left"/>
    </xf>
    <xf numFmtId="2" fontId="12" fillId="0" borderId="56" xfId="0" applyNumberFormat="1" applyFont="1" applyFill="1" applyBorder="1" applyAlignment="1">
      <alignment horizontal="left"/>
    </xf>
    <xf numFmtId="2" fontId="12" fillId="0" borderId="57" xfId="0" applyNumberFormat="1" applyFont="1" applyFill="1" applyBorder="1" applyAlignment="1">
      <alignment horizontal="left"/>
    </xf>
    <xf numFmtId="2" fontId="12" fillId="0" borderId="58" xfId="0" applyNumberFormat="1" applyFont="1" applyFill="1" applyBorder="1" applyAlignment="1">
      <alignment horizontal="left"/>
    </xf>
    <xf numFmtId="2" fontId="12" fillId="0" borderId="40" xfId="0" applyNumberFormat="1" applyFont="1" applyFill="1" applyBorder="1" applyAlignment="1">
      <alignment horizontal="left"/>
    </xf>
    <xf numFmtId="2" fontId="12" fillId="0" borderId="55" xfId="0" applyNumberFormat="1" applyFont="1" applyFill="1" applyBorder="1" applyAlignment="1">
      <alignment horizontal="left"/>
    </xf>
    <xf numFmtId="0" fontId="11" fillId="0" borderId="38" xfId="0" applyFont="1" applyFill="1" applyBorder="1" applyAlignment="1">
      <alignment horizontal="left" vertical="top" wrapText="1"/>
    </xf>
    <xf numFmtId="0" fontId="11" fillId="0" borderId="52" xfId="0" applyFont="1" applyFill="1" applyBorder="1" applyAlignment="1">
      <alignment horizontal="left" vertical="top" wrapText="1"/>
    </xf>
    <xf numFmtId="0" fontId="12" fillId="0" borderId="11" xfId="0" applyFont="1" applyFill="1" applyBorder="1" applyAlignment="1">
      <alignment horizontal="right" vertical="center" wrapText="1"/>
    </xf>
    <xf numFmtId="0" fontId="12" fillId="0" borderId="40" xfId="0" applyFont="1" applyFill="1" applyBorder="1" applyAlignment="1">
      <alignment horizontal="right" vertical="center" wrapText="1"/>
    </xf>
    <xf numFmtId="0" fontId="12" fillId="0" borderId="55" xfId="0" applyFont="1" applyFill="1" applyBorder="1" applyAlignment="1">
      <alignment horizontal="right" vertical="center" wrapText="1"/>
    </xf>
    <xf numFmtId="0" fontId="12" fillId="0" borderId="59" xfId="0" applyFont="1" applyFill="1" applyBorder="1" applyAlignment="1">
      <alignment horizontal="left" vertical="top"/>
    </xf>
    <xf numFmtId="0" fontId="12" fillId="0" borderId="53" xfId="0" applyFont="1" applyFill="1" applyBorder="1" applyAlignment="1">
      <alignment horizontal="left" vertical="top"/>
    </xf>
    <xf numFmtId="0" fontId="12" fillId="0" borderId="60" xfId="0" applyFont="1" applyFill="1" applyBorder="1" applyAlignment="1">
      <alignment horizontal="left" vertical="top"/>
    </xf>
    <xf numFmtId="0" fontId="12" fillId="0" borderId="54"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58" xfId="0" applyFont="1" applyFill="1" applyBorder="1" applyAlignment="1">
      <alignment horizontal="right" wrapText="1"/>
    </xf>
    <xf numFmtId="0" fontId="12" fillId="0" borderId="40" xfId="0" applyFont="1" applyFill="1" applyBorder="1" applyAlignment="1">
      <alignment horizontal="right" wrapText="1"/>
    </xf>
    <xf numFmtId="0" fontId="12" fillId="0" borderId="55" xfId="0" applyFont="1" applyFill="1" applyBorder="1" applyAlignment="1">
      <alignment horizontal="right" wrapText="1"/>
    </xf>
    <xf numFmtId="0" fontId="12" fillId="0" borderId="11" xfId="0" applyFont="1" applyFill="1" applyBorder="1" applyAlignment="1">
      <alignment horizontal="center"/>
    </xf>
    <xf numFmtId="0" fontId="12" fillId="0" borderId="49" xfId="0" applyFont="1" applyFill="1" applyBorder="1" applyAlignment="1">
      <alignment horizontal="center"/>
    </xf>
    <xf numFmtId="0" fontId="12" fillId="0" borderId="58" xfId="0" applyFont="1" applyFill="1" applyBorder="1" applyAlignment="1">
      <alignment horizontal="left"/>
    </xf>
    <xf numFmtId="0" fontId="12" fillId="0" borderId="40" xfId="0" applyFont="1" applyFill="1" applyBorder="1" applyAlignment="1">
      <alignment horizontal="left"/>
    </xf>
    <xf numFmtId="3" fontId="12" fillId="0" borderId="59" xfId="0" applyNumberFormat="1" applyFont="1" applyFill="1" applyBorder="1" applyAlignment="1" applyProtection="1">
      <alignment horizontal="left" vertical="top" wrapText="1"/>
      <protection/>
    </xf>
    <xf numFmtId="3" fontId="12" fillId="0" borderId="53" xfId="0" applyNumberFormat="1" applyFont="1" applyFill="1" applyBorder="1" applyAlignment="1" applyProtection="1">
      <alignment horizontal="left" vertical="top" wrapText="1"/>
      <protection/>
    </xf>
    <xf numFmtId="3" fontId="12" fillId="0" borderId="60" xfId="0" applyNumberFormat="1" applyFont="1" applyFill="1" applyBorder="1" applyAlignment="1" applyProtection="1">
      <alignment horizontal="left" vertical="top" wrapText="1"/>
      <protection/>
    </xf>
    <xf numFmtId="0" fontId="11" fillId="0" borderId="40" xfId="0" applyFont="1" applyBorder="1" applyAlignment="1">
      <alignment horizontal="right" wrapText="1"/>
    </xf>
    <xf numFmtId="2" fontId="12" fillId="0" borderId="14" xfId="0" applyNumberFormat="1" applyFont="1" applyFill="1" applyBorder="1" applyAlignment="1">
      <alignment horizontal="left"/>
    </xf>
    <xf numFmtId="2" fontId="12" fillId="0" borderId="41" xfId="0" applyNumberFormat="1" applyFont="1" applyFill="1" applyBorder="1" applyAlignment="1">
      <alignment horizontal="left"/>
    </xf>
    <xf numFmtId="2" fontId="12" fillId="0" borderId="11" xfId="0" applyNumberFormat="1" applyFont="1" applyFill="1" applyBorder="1" applyAlignment="1">
      <alignment horizontal="center"/>
    </xf>
    <xf numFmtId="2" fontId="12" fillId="0" borderId="40" xfId="0" applyNumberFormat="1" applyFont="1" applyFill="1" applyBorder="1" applyAlignment="1">
      <alignment horizontal="center"/>
    </xf>
    <xf numFmtId="2" fontId="12" fillId="0" borderId="55" xfId="0" applyNumberFormat="1" applyFont="1" applyFill="1" applyBorder="1" applyAlignment="1">
      <alignment horizontal="center"/>
    </xf>
    <xf numFmtId="2" fontId="12" fillId="0" borderId="61" xfId="0" applyNumberFormat="1" applyFont="1" applyFill="1" applyBorder="1" applyAlignment="1">
      <alignment horizontal="left"/>
    </xf>
    <xf numFmtId="2" fontId="12" fillId="0" borderId="62" xfId="0" applyNumberFormat="1" applyFont="1" applyFill="1" applyBorder="1" applyAlignment="1">
      <alignment horizontal="left"/>
    </xf>
    <xf numFmtId="0" fontId="12" fillId="0" borderId="11" xfId="0" applyFont="1" applyFill="1" applyBorder="1" applyAlignment="1">
      <alignment horizontal="right" wrapText="1"/>
    </xf>
    <xf numFmtId="0" fontId="11" fillId="0" borderId="16" xfId="0" applyFont="1" applyFill="1" applyBorder="1" applyAlignment="1">
      <alignment horizontal="left" vertical="top" wrapText="1"/>
    </xf>
    <xf numFmtId="0" fontId="11" fillId="0" borderId="23" xfId="0" applyFont="1" applyFill="1" applyBorder="1" applyAlignment="1">
      <alignment horizontal="left" vertical="top" wrapText="1"/>
    </xf>
    <xf numFmtId="0" fontId="12" fillId="0" borderId="40" xfId="0" applyFont="1" applyFill="1" applyBorder="1" applyAlignment="1">
      <alignment horizontal="center"/>
    </xf>
    <xf numFmtId="0" fontId="12" fillId="0" borderId="58"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55" xfId="0" applyFont="1" applyFill="1" applyBorder="1" applyAlignment="1">
      <alignment horizontal="left" vertical="top" wrapText="1"/>
    </xf>
    <xf numFmtId="0" fontId="9" fillId="0" borderId="54"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31" xfId="0" applyFont="1" applyFill="1" applyBorder="1" applyAlignment="1">
      <alignment horizontal="center" vertical="top" wrapText="1"/>
    </xf>
    <xf numFmtId="0" fontId="34" fillId="0" borderId="41" xfId="0" applyFont="1" applyFill="1" applyBorder="1" applyAlignment="1">
      <alignment vertical="top"/>
    </xf>
    <xf numFmtId="0" fontId="34" fillId="0" borderId="42" xfId="0" applyFont="1" applyFill="1" applyBorder="1" applyAlignment="1">
      <alignment vertical="top"/>
    </xf>
    <xf numFmtId="2" fontId="12" fillId="0" borderId="63" xfId="0" applyNumberFormat="1" applyFont="1" applyFill="1" applyBorder="1" applyAlignment="1">
      <alignment horizontal="left"/>
    </xf>
    <xf numFmtId="2" fontId="12" fillId="0" borderId="28" xfId="0" applyNumberFormat="1" applyFont="1" applyFill="1" applyBorder="1" applyAlignment="1">
      <alignment horizontal="left"/>
    </xf>
    <xf numFmtId="0" fontId="12" fillId="0" borderId="59" xfId="0" applyFont="1" applyFill="1" applyBorder="1" applyAlignment="1">
      <alignment horizontal="left" vertical="top" wrapText="1"/>
    </xf>
    <xf numFmtId="0" fontId="12" fillId="0" borderId="53" xfId="0" applyFont="1" applyFill="1" applyBorder="1" applyAlignment="1">
      <alignment horizontal="left" vertical="top" wrapText="1"/>
    </xf>
    <xf numFmtId="0" fontId="12" fillId="0" borderId="60" xfId="0" applyFont="1" applyFill="1" applyBorder="1" applyAlignment="1">
      <alignment horizontal="left" vertical="top" wrapText="1"/>
    </xf>
    <xf numFmtId="0" fontId="12" fillId="0" borderId="59" xfId="0" applyNumberFormat="1" applyFont="1" applyFill="1" applyBorder="1" applyAlignment="1" applyProtection="1">
      <alignment horizontal="left" vertical="top" wrapText="1"/>
      <protection/>
    </xf>
    <xf numFmtId="0" fontId="12" fillId="0" borderId="53" xfId="0" applyNumberFormat="1" applyFont="1" applyFill="1" applyBorder="1" applyAlignment="1" applyProtection="1">
      <alignment horizontal="left" vertical="top" wrapText="1"/>
      <protection/>
    </xf>
    <xf numFmtId="0" fontId="12" fillId="0" borderId="60" xfId="0" applyNumberFormat="1" applyFont="1" applyFill="1" applyBorder="1" applyAlignment="1" applyProtection="1">
      <alignment horizontal="left" vertical="top" wrapText="1"/>
      <protection/>
    </xf>
    <xf numFmtId="0" fontId="9" fillId="0" borderId="11" xfId="0" applyFont="1" applyFill="1" applyBorder="1" applyAlignment="1">
      <alignment horizontal="right" wrapText="1"/>
    </xf>
    <xf numFmtId="0" fontId="9" fillId="0" borderId="40" xfId="0" applyFont="1" applyFill="1" applyBorder="1" applyAlignment="1">
      <alignment horizontal="right" wrapText="1"/>
    </xf>
    <xf numFmtId="0" fontId="9" fillId="0" borderId="55" xfId="0" applyFont="1" applyFill="1" applyBorder="1" applyAlignment="1">
      <alignment horizontal="right" wrapText="1"/>
    </xf>
    <xf numFmtId="0" fontId="9" fillId="0" borderId="1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27" xfId="0" applyFont="1" applyFill="1" applyBorder="1" applyAlignment="1">
      <alignment horizontal="left" vertical="top"/>
    </xf>
    <xf numFmtId="0" fontId="9" fillId="0" borderId="30" xfId="0" applyFont="1" applyFill="1" applyBorder="1" applyAlignment="1">
      <alignment horizontal="left" vertical="top"/>
    </xf>
    <xf numFmtId="0" fontId="9" fillId="0" borderId="31" xfId="0" applyFont="1" applyFill="1" applyBorder="1" applyAlignment="1">
      <alignment horizontal="left" vertical="top"/>
    </xf>
    <xf numFmtId="0" fontId="9" fillId="0" borderId="15"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49" xfId="0" applyFont="1" applyFill="1" applyBorder="1" applyAlignment="1">
      <alignment horizontal="right" wrapText="1"/>
    </xf>
    <xf numFmtId="0" fontId="9" fillId="0" borderId="59" xfId="0" applyNumberFormat="1" applyFont="1" applyFill="1" applyBorder="1" applyAlignment="1" applyProtection="1">
      <alignment horizontal="left" vertical="top" wrapText="1"/>
      <protection/>
    </xf>
    <xf numFmtId="0" fontId="9" fillId="0" borderId="53" xfId="0" applyNumberFormat="1" applyFont="1" applyFill="1" applyBorder="1" applyAlignment="1" applyProtection="1">
      <alignment horizontal="left" vertical="top" wrapText="1"/>
      <protection/>
    </xf>
    <xf numFmtId="0" fontId="9" fillId="0" borderId="60" xfId="0" applyNumberFormat="1" applyFont="1" applyFill="1" applyBorder="1" applyAlignment="1" applyProtection="1">
      <alignment horizontal="left" vertical="top" wrapText="1"/>
      <protection/>
    </xf>
    <xf numFmtId="0" fontId="9" fillId="0" borderId="59" xfId="0" applyFont="1" applyFill="1" applyBorder="1" applyAlignment="1">
      <alignment horizontal="left" vertical="top" wrapText="1"/>
    </xf>
    <xf numFmtId="0" fontId="9" fillId="0" borderId="53" xfId="0" applyFont="1" applyFill="1" applyBorder="1" applyAlignment="1">
      <alignment horizontal="left" vertical="top"/>
    </xf>
    <xf numFmtId="0" fontId="9" fillId="0" borderId="60" xfId="0" applyFont="1" applyFill="1" applyBorder="1" applyAlignment="1">
      <alignment horizontal="left" vertical="top"/>
    </xf>
    <xf numFmtId="0" fontId="9" fillId="0" borderId="11" xfId="0" applyFont="1" applyFill="1" applyBorder="1" applyAlignment="1">
      <alignment horizontal="center"/>
    </xf>
    <xf numFmtId="0" fontId="9" fillId="0" borderId="40" xfId="0" applyFont="1" applyFill="1" applyBorder="1" applyAlignment="1">
      <alignment horizontal="center"/>
    </xf>
    <xf numFmtId="0" fontId="9" fillId="0" borderId="58" xfId="0" applyFont="1" applyFill="1" applyBorder="1" applyAlignment="1">
      <alignment horizontal="left"/>
    </xf>
    <xf numFmtId="0" fontId="9" fillId="0" borderId="40" xfId="0" applyFont="1" applyFill="1" applyBorder="1" applyAlignment="1">
      <alignment horizontal="left"/>
    </xf>
    <xf numFmtId="2" fontId="9" fillId="0" borderId="27" xfId="0" applyNumberFormat="1" applyFont="1" applyFill="1" applyBorder="1" applyAlignment="1">
      <alignment horizontal="left"/>
    </xf>
    <xf numFmtId="2" fontId="9" fillId="0" borderId="30" xfId="0" applyNumberFormat="1" applyFont="1" applyFill="1" applyBorder="1" applyAlignment="1">
      <alignment horizontal="left"/>
    </xf>
    <xf numFmtId="2" fontId="9" fillId="0" borderId="14" xfId="0" applyNumberFormat="1" applyFont="1" applyFill="1" applyBorder="1" applyAlignment="1">
      <alignment horizontal="left"/>
    </xf>
    <xf numFmtId="2" fontId="9" fillId="0" borderId="41" xfId="0" applyNumberFormat="1" applyFont="1" applyFill="1" applyBorder="1" applyAlignment="1">
      <alignment horizontal="left"/>
    </xf>
    <xf numFmtId="2" fontId="9" fillId="0" borderId="61" xfId="0" applyNumberFormat="1" applyFont="1" applyFill="1" applyBorder="1" applyAlignment="1">
      <alignment horizontal="left"/>
    </xf>
    <xf numFmtId="2" fontId="9" fillId="0" borderId="62" xfId="0" applyNumberFormat="1" applyFont="1" applyFill="1" applyBorder="1" applyAlignment="1">
      <alignment horizontal="left"/>
    </xf>
    <xf numFmtId="2" fontId="9" fillId="0" borderId="11" xfId="0" applyNumberFormat="1" applyFont="1" applyFill="1" applyBorder="1" applyAlignment="1">
      <alignment horizontal="center"/>
    </xf>
    <xf numFmtId="2" fontId="9" fillId="0" borderId="40" xfId="0" applyNumberFormat="1" applyFont="1" applyFill="1" applyBorder="1" applyAlignment="1">
      <alignment horizontal="center"/>
    </xf>
    <xf numFmtId="2" fontId="9" fillId="0" borderId="55" xfId="0" applyNumberFormat="1" applyFont="1" applyFill="1" applyBorder="1" applyAlignment="1">
      <alignment horizontal="center"/>
    </xf>
    <xf numFmtId="0" fontId="9" fillId="0" borderId="49" xfId="0" applyFont="1" applyFill="1" applyBorder="1" applyAlignment="1">
      <alignment horizontal="center"/>
    </xf>
    <xf numFmtId="0" fontId="3" fillId="0" borderId="11" xfId="0" applyFont="1" applyFill="1" applyBorder="1" applyAlignment="1">
      <alignment horizontal="left" vertical="center"/>
    </xf>
    <xf numFmtId="0" fontId="55" fillId="0" borderId="40" xfId="0" applyFont="1" applyBorder="1" applyAlignment="1">
      <alignment horizontal="left" vertical="center"/>
    </xf>
    <xf numFmtId="0" fontId="3" fillId="0" borderId="11" xfId="0" applyFont="1" applyFill="1" applyBorder="1" applyAlignment="1">
      <alignment horizontal="left" vertical="top" wrapText="1"/>
    </xf>
    <xf numFmtId="0" fontId="3" fillId="0" borderId="40" xfId="0" applyFont="1" applyFill="1" applyBorder="1" applyAlignment="1">
      <alignment horizontal="left" vertical="top"/>
    </xf>
    <xf numFmtId="0" fontId="3" fillId="0" borderId="40" xfId="0" applyFont="1" applyFill="1" applyBorder="1" applyAlignment="1">
      <alignment horizontal="left" vertical="center"/>
    </xf>
    <xf numFmtId="2" fontId="3" fillId="0" borderId="11" xfId="0" applyNumberFormat="1" applyFont="1" applyFill="1" applyBorder="1" applyAlignment="1">
      <alignment horizontal="center" vertical="center"/>
    </xf>
    <xf numFmtId="2" fontId="3" fillId="0" borderId="40" xfId="0" applyNumberFormat="1" applyFont="1" applyFill="1" applyBorder="1" applyAlignment="1">
      <alignment horizontal="center" vertical="center"/>
    </xf>
    <xf numFmtId="2" fontId="3" fillId="0" borderId="55"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7"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zoomScalePageLayoutView="0" workbookViewId="0" topLeftCell="A76">
      <selection activeCell="A74" sqref="A74:IV74"/>
    </sheetView>
  </sheetViews>
  <sheetFormatPr defaultColWidth="9.140625" defaultRowHeight="15"/>
  <cols>
    <col min="1" max="1" width="6.00390625" style="1" customWidth="1"/>
    <col min="2" max="2" width="7.00390625" style="187" customWidth="1"/>
    <col min="3" max="3" width="9.28125" style="187" customWidth="1"/>
    <col min="4" max="4" width="56.57421875" style="48" customWidth="1"/>
    <col min="5" max="5" width="11.421875" style="192" customWidth="1"/>
    <col min="6" max="6" width="13.57421875" style="193" customWidth="1"/>
    <col min="7" max="7" width="16.421875" style="194" customWidth="1"/>
    <col min="8" max="8" width="20.7109375" style="195" customWidth="1"/>
  </cols>
  <sheetData>
    <row r="1" spans="2:8" ht="83.25" customHeight="1" thickBot="1">
      <c r="B1" s="280" t="s">
        <v>143</v>
      </c>
      <c r="C1" s="281"/>
      <c r="D1" s="281"/>
      <c r="E1" s="281"/>
      <c r="F1" s="281"/>
      <c r="G1" s="281"/>
      <c r="H1" s="282"/>
    </row>
    <row r="2" spans="2:8" ht="23.25" customHeight="1" thickBot="1">
      <c r="B2" s="283" t="s">
        <v>112</v>
      </c>
      <c r="C2" s="284"/>
      <c r="D2" s="284"/>
      <c r="E2" s="284"/>
      <c r="F2" s="284"/>
      <c r="G2" s="284"/>
      <c r="H2" s="285"/>
    </row>
    <row r="3" spans="2:8" ht="35.25" customHeight="1">
      <c r="B3" s="286" t="s">
        <v>144</v>
      </c>
      <c r="C3" s="287"/>
      <c r="D3" s="287"/>
      <c r="E3" s="287"/>
      <c r="F3" s="287"/>
      <c r="G3" s="287"/>
      <c r="H3" s="288"/>
    </row>
    <row r="4" spans="2:8" ht="18.75">
      <c r="B4" s="112"/>
      <c r="C4" s="18"/>
      <c r="D4" s="289" t="s">
        <v>69</v>
      </c>
      <c r="E4" s="290"/>
      <c r="F4" s="290"/>
      <c r="G4" s="290"/>
      <c r="H4" s="291"/>
    </row>
    <row r="5" spans="2:8" ht="59.25" customHeight="1">
      <c r="B5" s="113"/>
      <c r="C5" s="114" t="s">
        <v>70</v>
      </c>
      <c r="D5" s="292" t="s">
        <v>71</v>
      </c>
      <c r="E5" s="293"/>
      <c r="F5" s="293"/>
      <c r="G5" s="293"/>
      <c r="H5" s="294"/>
    </row>
    <row r="6" spans="2:8" ht="158.25" customHeight="1">
      <c r="B6" s="113"/>
      <c r="C6" s="114" t="s">
        <v>72</v>
      </c>
      <c r="D6" s="292" t="s">
        <v>73</v>
      </c>
      <c r="E6" s="295"/>
      <c r="F6" s="295"/>
      <c r="G6" s="295"/>
      <c r="H6" s="296"/>
    </row>
    <row r="7" spans="2:8" ht="85.5" customHeight="1">
      <c r="B7" s="13"/>
      <c r="C7" s="64" t="s">
        <v>74</v>
      </c>
      <c r="D7" s="297" t="s">
        <v>75</v>
      </c>
      <c r="E7" s="297"/>
      <c r="F7" s="297"/>
      <c r="G7" s="297"/>
      <c r="H7" s="298"/>
    </row>
    <row r="8" spans="1:8" ht="67.5" customHeight="1">
      <c r="A8" s="7"/>
      <c r="B8" s="14"/>
      <c r="C8" s="15" t="s">
        <v>76</v>
      </c>
      <c r="D8" s="297" t="s">
        <v>171</v>
      </c>
      <c r="E8" s="297"/>
      <c r="F8" s="297"/>
      <c r="G8" s="297"/>
      <c r="H8" s="298"/>
    </row>
    <row r="9" spans="2:8" ht="160.5" customHeight="1">
      <c r="B9" s="13"/>
      <c r="C9" s="64" t="s">
        <v>77</v>
      </c>
      <c r="D9" s="297" t="s">
        <v>78</v>
      </c>
      <c r="E9" s="297"/>
      <c r="F9" s="297"/>
      <c r="G9" s="297"/>
      <c r="H9" s="298"/>
    </row>
    <row r="10" spans="2:8" ht="99.75" customHeight="1">
      <c r="B10" s="13"/>
      <c r="C10" s="64" t="s">
        <v>79</v>
      </c>
      <c r="D10" s="297" t="s">
        <v>80</v>
      </c>
      <c r="E10" s="297"/>
      <c r="F10" s="297"/>
      <c r="G10" s="297"/>
      <c r="H10" s="298"/>
    </row>
    <row r="11" spans="2:8" ht="46.5" customHeight="1">
      <c r="B11" s="13"/>
      <c r="C11" s="64" t="s">
        <v>81</v>
      </c>
      <c r="D11" s="297" t="s">
        <v>82</v>
      </c>
      <c r="E11" s="297"/>
      <c r="F11" s="297"/>
      <c r="G11" s="297"/>
      <c r="H11" s="298"/>
    </row>
    <row r="12" spans="2:8" ht="67.5" customHeight="1">
      <c r="B12" s="13"/>
      <c r="C12" s="64" t="s">
        <v>83</v>
      </c>
      <c r="D12" s="292" t="s">
        <v>212</v>
      </c>
      <c r="E12" s="295"/>
      <c r="F12" s="295"/>
      <c r="G12" s="295"/>
      <c r="H12" s="296"/>
    </row>
    <row r="13" spans="2:8" ht="83.25" customHeight="1">
      <c r="B13" s="13"/>
      <c r="C13" s="115" t="s">
        <v>84</v>
      </c>
      <c r="D13" s="297" t="s">
        <v>106</v>
      </c>
      <c r="E13" s="297"/>
      <c r="F13" s="297"/>
      <c r="G13" s="297"/>
      <c r="H13" s="298"/>
    </row>
    <row r="14" spans="2:8" ht="103.5" customHeight="1">
      <c r="B14" s="13"/>
      <c r="C14" s="64" t="s">
        <v>85</v>
      </c>
      <c r="D14" s="299" t="s">
        <v>86</v>
      </c>
      <c r="E14" s="300"/>
      <c r="F14" s="300"/>
      <c r="G14" s="300"/>
      <c r="H14" s="301"/>
    </row>
    <row r="15" spans="2:8" ht="196.5" customHeight="1">
      <c r="B15" s="13"/>
      <c r="C15" s="64" t="s">
        <v>87</v>
      </c>
      <c r="D15" s="297" t="s">
        <v>88</v>
      </c>
      <c r="E15" s="297"/>
      <c r="F15" s="297"/>
      <c r="G15" s="297"/>
      <c r="H15" s="298"/>
    </row>
    <row r="16" spans="2:8" ht="165.75" customHeight="1">
      <c r="B16" s="13"/>
      <c r="C16" s="64" t="s">
        <v>89</v>
      </c>
      <c r="D16" s="292" t="s">
        <v>90</v>
      </c>
      <c r="E16" s="295"/>
      <c r="F16" s="295"/>
      <c r="G16" s="295"/>
      <c r="H16" s="296"/>
    </row>
    <row r="17" spans="2:8" ht="104.25" customHeight="1">
      <c r="B17" s="13"/>
      <c r="C17" s="64" t="s">
        <v>91</v>
      </c>
      <c r="D17" s="292" t="s">
        <v>92</v>
      </c>
      <c r="E17" s="295"/>
      <c r="F17" s="295"/>
      <c r="G17" s="295"/>
      <c r="H17" s="296"/>
    </row>
    <row r="18" spans="1:8" ht="71.25" customHeight="1">
      <c r="A18" s="7"/>
      <c r="B18" s="14"/>
      <c r="C18" s="15" t="s">
        <v>93</v>
      </c>
      <c r="D18" s="292" t="s">
        <v>107</v>
      </c>
      <c r="E18" s="295"/>
      <c r="F18" s="295"/>
      <c r="G18" s="295"/>
      <c r="H18" s="296"/>
    </row>
    <row r="19" spans="2:8" ht="73.5" customHeight="1" thickBot="1">
      <c r="B19" s="116"/>
      <c r="C19" s="117" t="s">
        <v>94</v>
      </c>
      <c r="D19" s="311" t="s">
        <v>95</v>
      </c>
      <c r="E19" s="311"/>
      <c r="F19" s="311"/>
      <c r="G19" s="311"/>
      <c r="H19" s="312"/>
    </row>
    <row r="20" spans="2:8" ht="19.5" thickBot="1">
      <c r="B20" s="118"/>
      <c r="C20" s="119"/>
      <c r="D20" s="120"/>
      <c r="E20" s="120"/>
      <c r="F20" s="120"/>
      <c r="G20" s="121"/>
      <c r="H20" s="122"/>
    </row>
    <row r="21" spans="2:8" ht="56.25">
      <c r="B21" s="123" t="s">
        <v>6</v>
      </c>
      <c r="C21" s="17" t="s">
        <v>7</v>
      </c>
      <c r="D21" s="17" t="s">
        <v>8</v>
      </c>
      <c r="E21" s="17" t="s">
        <v>9</v>
      </c>
      <c r="F21" s="124" t="s">
        <v>114</v>
      </c>
      <c r="G21" s="125" t="s">
        <v>10</v>
      </c>
      <c r="H21" s="126" t="s">
        <v>115</v>
      </c>
    </row>
    <row r="22" spans="2:8" ht="18.75">
      <c r="B22" s="112">
        <v>1</v>
      </c>
      <c r="C22" s="18">
        <v>2</v>
      </c>
      <c r="D22" s="18">
        <v>3</v>
      </c>
      <c r="E22" s="18">
        <v>4</v>
      </c>
      <c r="F22" s="127">
        <v>5</v>
      </c>
      <c r="G22" s="127">
        <v>6</v>
      </c>
      <c r="H22" s="128">
        <v>7</v>
      </c>
    </row>
    <row r="23" spans="2:8" ht="18.75">
      <c r="B23" s="129"/>
      <c r="C23" s="130"/>
      <c r="D23" s="16" t="s">
        <v>98</v>
      </c>
      <c r="E23" s="131"/>
      <c r="F23" s="132"/>
      <c r="G23" s="133"/>
      <c r="H23" s="134"/>
    </row>
    <row r="24" spans="2:8" ht="29.25" customHeight="1">
      <c r="B24" s="135"/>
      <c r="C24" s="136">
        <v>0.1</v>
      </c>
      <c r="D24" s="19" t="s">
        <v>99</v>
      </c>
      <c r="E24" s="137" t="s">
        <v>16</v>
      </c>
      <c r="F24" s="24">
        <v>1</v>
      </c>
      <c r="G24" s="138"/>
      <c r="H24" s="26">
        <f aca="true" t="shared" si="0" ref="H24:H30">F24*G24</f>
        <v>0</v>
      </c>
    </row>
    <row r="25" spans="2:8" ht="42" customHeight="1">
      <c r="B25" s="135"/>
      <c r="C25" s="136">
        <v>0.2</v>
      </c>
      <c r="D25" s="19" t="s">
        <v>100</v>
      </c>
      <c r="E25" s="137" t="s">
        <v>16</v>
      </c>
      <c r="F25" s="24">
        <v>1</v>
      </c>
      <c r="G25" s="138"/>
      <c r="H25" s="26">
        <f t="shared" si="0"/>
        <v>0</v>
      </c>
    </row>
    <row r="26" spans="2:8" ht="23.25" customHeight="1">
      <c r="B26" s="135"/>
      <c r="C26" s="136">
        <v>0.3</v>
      </c>
      <c r="D26" s="19" t="s">
        <v>101</v>
      </c>
      <c r="E26" s="137" t="s">
        <v>16</v>
      </c>
      <c r="F26" s="24">
        <v>1</v>
      </c>
      <c r="G26" s="138"/>
      <c r="H26" s="26">
        <f t="shared" si="0"/>
        <v>0</v>
      </c>
    </row>
    <row r="27" spans="2:8" ht="25.5" customHeight="1">
      <c r="B27" s="135"/>
      <c r="C27" s="136">
        <v>0.4</v>
      </c>
      <c r="D27" s="19" t="s">
        <v>102</v>
      </c>
      <c r="E27" s="137" t="s">
        <v>16</v>
      </c>
      <c r="F27" s="24">
        <v>1</v>
      </c>
      <c r="G27" s="138"/>
      <c r="H27" s="26">
        <f t="shared" si="0"/>
        <v>0</v>
      </c>
    </row>
    <row r="28" spans="2:8" ht="45" customHeight="1">
      <c r="B28" s="135"/>
      <c r="C28" s="136">
        <v>0.5</v>
      </c>
      <c r="D28" s="19" t="s">
        <v>103</v>
      </c>
      <c r="E28" s="137" t="s">
        <v>16</v>
      </c>
      <c r="F28" s="24">
        <v>1</v>
      </c>
      <c r="G28" s="138"/>
      <c r="H28" s="26">
        <f t="shared" si="0"/>
        <v>0</v>
      </c>
    </row>
    <row r="29" spans="2:8" ht="48.75" customHeight="1">
      <c r="B29" s="135"/>
      <c r="C29" s="136">
        <v>0.6</v>
      </c>
      <c r="D29" s="19" t="s">
        <v>116</v>
      </c>
      <c r="E29" s="137" t="s">
        <v>16</v>
      </c>
      <c r="F29" s="24">
        <v>1</v>
      </c>
      <c r="G29" s="138"/>
      <c r="H29" s="26">
        <f t="shared" si="0"/>
        <v>0</v>
      </c>
    </row>
    <row r="30" spans="2:8" ht="42.75" customHeight="1" thickBot="1">
      <c r="B30" s="139"/>
      <c r="C30" s="136">
        <v>0.7</v>
      </c>
      <c r="D30" s="20" t="s">
        <v>117</v>
      </c>
      <c r="E30" s="140" t="s">
        <v>16</v>
      </c>
      <c r="F30" s="141">
        <v>1</v>
      </c>
      <c r="G30" s="142"/>
      <c r="H30" s="36">
        <f t="shared" si="0"/>
        <v>0</v>
      </c>
    </row>
    <row r="31" spans="2:8" ht="19.5" thickBot="1">
      <c r="B31" s="313" t="s">
        <v>205</v>
      </c>
      <c r="C31" s="314"/>
      <c r="D31" s="314"/>
      <c r="E31" s="314"/>
      <c r="F31" s="314"/>
      <c r="G31" s="315"/>
      <c r="H31" s="21">
        <f>SUM(H24:H30)</f>
        <v>0</v>
      </c>
    </row>
    <row r="32" spans="2:8" ht="18.75">
      <c r="B32" s="37"/>
      <c r="C32" s="44"/>
      <c r="D32" s="316" t="s">
        <v>11</v>
      </c>
      <c r="E32" s="317"/>
      <c r="F32" s="317"/>
      <c r="G32" s="317"/>
      <c r="H32" s="318"/>
    </row>
    <row r="33" spans="2:8" ht="37.5">
      <c r="B33" s="22">
        <v>1</v>
      </c>
      <c r="C33" s="143" t="s">
        <v>12</v>
      </c>
      <c r="D33" s="144" t="s">
        <v>145</v>
      </c>
      <c r="E33" s="23" t="s">
        <v>108</v>
      </c>
      <c r="F33" s="24">
        <v>590.13</v>
      </c>
      <c r="G33" s="25"/>
      <c r="H33" s="26">
        <f>F33*G33</f>
        <v>0</v>
      </c>
    </row>
    <row r="34" spans="2:8" ht="75">
      <c r="B34" s="22">
        <v>2</v>
      </c>
      <c r="C34" s="143" t="s">
        <v>14</v>
      </c>
      <c r="D34" s="27" t="s">
        <v>202</v>
      </c>
      <c r="E34" s="23" t="s">
        <v>109</v>
      </c>
      <c r="F34" s="24">
        <v>295</v>
      </c>
      <c r="G34" s="25"/>
      <c r="H34" s="26">
        <f>F34*G34</f>
        <v>0</v>
      </c>
    </row>
    <row r="35" spans="2:8" ht="38.25" thickBot="1">
      <c r="B35" s="22">
        <v>3</v>
      </c>
      <c r="C35" s="143" t="s">
        <v>17</v>
      </c>
      <c r="D35" s="27" t="s">
        <v>147</v>
      </c>
      <c r="E35" s="23" t="s">
        <v>111</v>
      </c>
      <c r="F35" s="24">
        <v>6</v>
      </c>
      <c r="G35" s="25"/>
      <c r="H35" s="26">
        <f>F35*G35</f>
        <v>0</v>
      </c>
    </row>
    <row r="36" spans="1:8" ht="25.5" customHeight="1" thickBot="1">
      <c r="A36" s="2"/>
      <c r="B36" s="313" t="s">
        <v>31</v>
      </c>
      <c r="C36" s="314"/>
      <c r="D36" s="314"/>
      <c r="E36" s="314"/>
      <c r="F36" s="314"/>
      <c r="G36" s="315"/>
      <c r="H36" s="21">
        <f>SUM(H33:H35)</f>
        <v>0</v>
      </c>
    </row>
    <row r="37" spans="1:8" ht="18.75">
      <c r="A37" s="2"/>
      <c r="B37" s="37"/>
      <c r="C37" s="44"/>
      <c r="D37" s="316" t="s">
        <v>32</v>
      </c>
      <c r="E37" s="317"/>
      <c r="F37" s="317"/>
      <c r="G37" s="317"/>
      <c r="H37" s="318"/>
    </row>
    <row r="38" spans="1:8" ht="78.75" customHeight="1">
      <c r="A38" s="2"/>
      <c r="B38" s="22">
        <v>4</v>
      </c>
      <c r="C38" s="29" t="s">
        <v>34</v>
      </c>
      <c r="D38" s="19" t="s">
        <v>203</v>
      </c>
      <c r="E38" s="23" t="s">
        <v>148</v>
      </c>
      <c r="F38" s="30">
        <v>590.13</v>
      </c>
      <c r="G38" s="25"/>
      <c r="H38" s="26">
        <f>F38*G38</f>
        <v>0</v>
      </c>
    </row>
    <row r="39" spans="1:8" ht="38.25" thickBot="1">
      <c r="A39" s="2"/>
      <c r="B39" s="31">
        <v>5</v>
      </c>
      <c r="C39" s="32" t="s">
        <v>35</v>
      </c>
      <c r="D39" s="145" t="s">
        <v>204</v>
      </c>
      <c r="E39" s="33" t="s">
        <v>146</v>
      </c>
      <c r="F39" s="34">
        <v>2950</v>
      </c>
      <c r="G39" s="35"/>
      <c r="H39" s="36">
        <f>F39*G39</f>
        <v>0</v>
      </c>
    </row>
    <row r="40" spans="2:8" ht="24" customHeight="1" thickBot="1">
      <c r="B40" s="313" t="s">
        <v>38</v>
      </c>
      <c r="C40" s="314"/>
      <c r="D40" s="314"/>
      <c r="E40" s="314"/>
      <c r="F40" s="314"/>
      <c r="G40" s="315"/>
      <c r="H40" s="21">
        <f>SUM(H38:H39)</f>
        <v>0</v>
      </c>
    </row>
    <row r="41" spans="2:8" ht="18.75">
      <c r="B41" s="37"/>
      <c r="C41" s="38"/>
      <c r="D41" s="302" t="s">
        <v>126</v>
      </c>
      <c r="E41" s="302"/>
      <c r="F41" s="302"/>
      <c r="G41" s="302"/>
      <c r="H41" s="303"/>
    </row>
    <row r="42" spans="2:8" ht="56.25">
      <c r="B42" s="22">
        <v>6</v>
      </c>
      <c r="C42" s="106" t="s">
        <v>40</v>
      </c>
      <c r="D42" s="27" t="s">
        <v>149</v>
      </c>
      <c r="E42" s="23" t="s">
        <v>109</v>
      </c>
      <c r="F42" s="30">
        <v>649.14</v>
      </c>
      <c r="G42" s="25"/>
      <c r="H42" s="26">
        <f>F42*G42</f>
        <v>0</v>
      </c>
    </row>
    <row r="43" spans="2:8" ht="37.5">
      <c r="B43" s="22">
        <v>7</v>
      </c>
      <c r="C43" s="106" t="s">
        <v>41</v>
      </c>
      <c r="D43" s="27" t="s">
        <v>181</v>
      </c>
      <c r="E43" s="23" t="s">
        <v>110</v>
      </c>
      <c r="F43" s="30">
        <v>2950.65</v>
      </c>
      <c r="G43" s="25"/>
      <c r="H43" s="26">
        <f aca="true" t="shared" si="1" ref="H43:H49">F43*G43</f>
        <v>0</v>
      </c>
    </row>
    <row r="44" spans="2:8" ht="56.25">
      <c r="B44" s="22">
        <v>8</v>
      </c>
      <c r="C44" s="106" t="s">
        <v>150</v>
      </c>
      <c r="D44" s="19" t="s">
        <v>182</v>
      </c>
      <c r="E44" s="23" t="s">
        <v>108</v>
      </c>
      <c r="F44" s="30">
        <v>1180.26</v>
      </c>
      <c r="G44" s="25"/>
      <c r="H44" s="26">
        <f>F44*G44</f>
        <v>0</v>
      </c>
    </row>
    <row r="45" spans="2:8" ht="18.75">
      <c r="B45" s="22"/>
      <c r="C45" s="106"/>
      <c r="D45" s="299" t="s">
        <v>151</v>
      </c>
      <c r="E45" s="300"/>
      <c r="F45" s="300"/>
      <c r="G45" s="300"/>
      <c r="H45" s="301"/>
    </row>
    <row r="46" spans="2:8" ht="56.25">
      <c r="B46" s="22">
        <v>9</v>
      </c>
      <c r="C46" s="106" t="s">
        <v>152</v>
      </c>
      <c r="D46" s="27" t="s">
        <v>153</v>
      </c>
      <c r="E46" s="23" t="s">
        <v>108</v>
      </c>
      <c r="F46" s="30">
        <v>1094</v>
      </c>
      <c r="G46" s="25"/>
      <c r="H46" s="26">
        <f t="shared" si="1"/>
        <v>0</v>
      </c>
    </row>
    <row r="47" spans="2:8" ht="56.25">
      <c r="B47" s="22">
        <v>10</v>
      </c>
      <c r="C47" s="106" t="s">
        <v>154</v>
      </c>
      <c r="D47" s="27" t="s">
        <v>155</v>
      </c>
      <c r="E47" s="23" t="s">
        <v>109</v>
      </c>
      <c r="F47" s="30">
        <v>742.52</v>
      </c>
      <c r="G47" s="25"/>
      <c r="H47" s="26">
        <f t="shared" si="1"/>
        <v>0</v>
      </c>
    </row>
    <row r="48" spans="2:8" ht="37.5">
      <c r="B48" s="22">
        <v>11</v>
      </c>
      <c r="C48" s="106" t="s">
        <v>156</v>
      </c>
      <c r="D48" s="19" t="s">
        <v>199</v>
      </c>
      <c r="E48" s="23" t="s">
        <v>110</v>
      </c>
      <c r="F48" s="30">
        <v>2969.68</v>
      </c>
      <c r="G48" s="25"/>
      <c r="H48" s="26">
        <f t="shared" si="1"/>
        <v>0</v>
      </c>
    </row>
    <row r="49" spans="2:8" ht="38.25" thickBot="1">
      <c r="B49" s="22">
        <v>12</v>
      </c>
      <c r="C49" s="106" t="s">
        <v>157</v>
      </c>
      <c r="D49" s="27" t="s">
        <v>158</v>
      </c>
      <c r="E49" s="23" t="s">
        <v>108</v>
      </c>
      <c r="F49" s="30">
        <v>547</v>
      </c>
      <c r="G49" s="25"/>
      <c r="H49" s="26">
        <f t="shared" si="1"/>
        <v>0</v>
      </c>
    </row>
    <row r="50" spans="2:8" ht="20.25" customHeight="1" thickBot="1">
      <c r="B50" s="313" t="s">
        <v>43</v>
      </c>
      <c r="C50" s="314"/>
      <c r="D50" s="314"/>
      <c r="E50" s="314"/>
      <c r="F50" s="314"/>
      <c r="G50" s="315"/>
      <c r="H50" s="21">
        <f>SUM(H42:H49)</f>
        <v>0</v>
      </c>
    </row>
    <row r="51" spans="1:8" ht="18.75">
      <c r="A51" s="11"/>
      <c r="B51" s="146"/>
      <c r="C51" s="147"/>
      <c r="D51" s="304" t="s">
        <v>159</v>
      </c>
      <c r="E51" s="305"/>
      <c r="F51" s="305"/>
      <c r="G51" s="305"/>
      <c r="H51" s="148"/>
    </row>
    <row r="52" spans="1:8" ht="18.75">
      <c r="A52" s="11"/>
      <c r="B52" s="149"/>
      <c r="C52" s="44"/>
      <c r="D52" s="40" t="s">
        <v>134</v>
      </c>
      <c r="E52" s="150"/>
      <c r="F52" s="151"/>
      <c r="G52" s="152"/>
      <c r="H52" s="153">
        <f>H31</f>
        <v>0</v>
      </c>
    </row>
    <row r="53" spans="1:8" ht="18.75">
      <c r="A53" s="11"/>
      <c r="B53" s="154"/>
      <c r="C53" s="29"/>
      <c r="D53" s="40" t="s">
        <v>57</v>
      </c>
      <c r="E53" s="150"/>
      <c r="F53" s="151"/>
      <c r="G53" s="152"/>
      <c r="H53" s="155">
        <f>H36</f>
        <v>0</v>
      </c>
    </row>
    <row r="54" spans="1:8" ht="18.75">
      <c r="A54" s="11"/>
      <c r="B54" s="156"/>
      <c r="C54" s="157"/>
      <c r="D54" s="40" t="s">
        <v>58</v>
      </c>
      <c r="E54" s="150"/>
      <c r="F54" s="151"/>
      <c r="G54" s="152"/>
      <c r="H54" s="155">
        <f>H40</f>
        <v>0</v>
      </c>
    </row>
    <row r="55" spans="2:8" ht="19.5" thickBot="1">
      <c r="B55" s="158"/>
      <c r="C55" s="159"/>
      <c r="D55" s="306" t="s">
        <v>136</v>
      </c>
      <c r="E55" s="307"/>
      <c r="F55" s="307"/>
      <c r="G55" s="307"/>
      <c r="H55" s="155">
        <f>H50</f>
        <v>0</v>
      </c>
    </row>
    <row r="56" spans="2:8" ht="19.5" thickBot="1">
      <c r="B56" s="28"/>
      <c r="C56" s="160"/>
      <c r="D56" s="308" t="s">
        <v>160</v>
      </c>
      <c r="E56" s="309"/>
      <c r="F56" s="309" t="s">
        <v>62</v>
      </c>
      <c r="G56" s="310"/>
      <c r="H56" s="21">
        <f>SUM(H52:H55)</f>
        <v>0</v>
      </c>
    </row>
    <row r="57" spans="1:8" ht="19.5" thickBot="1">
      <c r="A57" s="2"/>
      <c r="B57" s="162"/>
      <c r="C57" s="162"/>
      <c r="D57" s="42"/>
      <c r="E57" s="42"/>
      <c r="F57" s="42"/>
      <c r="G57" s="163"/>
      <c r="H57" s="164"/>
    </row>
    <row r="58" spans="2:8" ht="76.5" customHeight="1" thickBot="1">
      <c r="B58" s="319" t="s">
        <v>143</v>
      </c>
      <c r="C58" s="320"/>
      <c r="D58" s="320"/>
      <c r="E58" s="320"/>
      <c r="F58" s="320"/>
      <c r="G58" s="320"/>
      <c r="H58" s="321"/>
    </row>
    <row r="59" spans="2:8" ht="19.5" customHeight="1" thickBot="1">
      <c r="B59" s="283" t="s">
        <v>112</v>
      </c>
      <c r="C59" s="284"/>
      <c r="D59" s="284"/>
      <c r="E59" s="284"/>
      <c r="F59" s="284"/>
      <c r="G59" s="284"/>
      <c r="H59" s="285"/>
    </row>
    <row r="60" spans="2:8" ht="32.25" customHeight="1">
      <c r="B60" s="286" t="s">
        <v>161</v>
      </c>
      <c r="C60" s="287"/>
      <c r="D60" s="287"/>
      <c r="E60" s="287"/>
      <c r="F60" s="287"/>
      <c r="G60" s="287"/>
      <c r="H60" s="288"/>
    </row>
    <row r="61" spans="2:8" ht="18.75">
      <c r="B61" s="112"/>
      <c r="C61" s="18"/>
      <c r="D61" s="289" t="s">
        <v>69</v>
      </c>
      <c r="E61" s="290"/>
      <c r="F61" s="290"/>
      <c r="G61" s="290"/>
      <c r="H61" s="291"/>
    </row>
    <row r="62" spans="2:8" ht="63" customHeight="1">
      <c r="B62" s="113"/>
      <c r="C62" s="114" t="s">
        <v>70</v>
      </c>
      <c r="D62" s="292" t="s">
        <v>71</v>
      </c>
      <c r="E62" s="293"/>
      <c r="F62" s="293"/>
      <c r="G62" s="293"/>
      <c r="H62" s="294"/>
    </row>
    <row r="63" spans="2:8" ht="161.25" customHeight="1">
      <c r="B63" s="113"/>
      <c r="C63" s="114" t="s">
        <v>72</v>
      </c>
      <c r="D63" s="292" t="s">
        <v>73</v>
      </c>
      <c r="E63" s="295"/>
      <c r="F63" s="295"/>
      <c r="G63" s="295"/>
      <c r="H63" s="296"/>
    </row>
    <row r="64" spans="2:8" ht="87.75" customHeight="1">
      <c r="B64" s="13"/>
      <c r="C64" s="64" t="s">
        <v>74</v>
      </c>
      <c r="D64" s="297" t="s">
        <v>75</v>
      </c>
      <c r="E64" s="297"/>
      <c r="F64" s="297"/>
      <c r="G64" s="297"/>
      <c r="H64" s="298"/>
    </row>
    <row r="65" spans="1:8" ht="69.75" customHeight="1">
      <c r="A65" s="7"/>
      <c r="B65" s="14"/>
      <c r="C65" s="15" t="s">
        <v>76</v>
      </c>
      <c r="D65" s="297" t="s">
        <v>171</v>
      </c>
      <c r="E65" s="297"/>
      <c r="F65" s="297"/>
      <c r="G65" s="297"/>
      <c r="H65" s="298"/>
    </row>
    <row r="66" spans="2:8" ht="161.25" customHeight="1">
      <c r="B66" s="13"/>
      <c r="C66" s="64" t="s">
        <v>77</v>
      </c>
      <c r="D66" s="297" t="s">
        <v>78</v>
      </c>
      <c r="E66" s="297"/>
      <c r="F66" s="297"/>
      <c r="G66" s="297"/>
      <c r="H66" s="298"/>
    </row>
    <row r="67" spans="2:8" ht="104.25" customHeight="1">
      <c r="B67" s="13"/>
      <c r="C67" s="64" t="s">
        <v>79</v>
      </c>
      <c r="D67" s="297" t="s">
        <v>80</v>
      </c>
      <c r="E67" s="297"/>
      <c r="F67" s="297"/>
      <c r="G67" s="297"/>
      <c r="H67" s="298"/>
    </row>
    <row r="68" spans="2:8" ht="46.5" customHeight="1">
      <c r="B68" s="13"/>
      <c r="C68" s="64" t="s">
        <v>81</v>
      </c>
      <c r="D68" s="297" t="s">
        <v>82</v>
      </c>
      <c r="E68" s="297"/>
      <c r="F68" s="297"/>
      <c r="G68" s="297"/>
      <c r="H68" s="298"/>
    </row>
    <row r="69" spans="2:8" ht="70.5" customHeight="1">
      <c r="B69" s="13"/>
      <c r="C69" s="64" t="s">
        <v>83</v>
      </c>
      <c r="D69" s="292" t="s">
        <v>212</v>
      </c>
      <c r="E69" s="295"/>
      <c r="F69" s="295"/>
      <c r="G69" s="295"/>
      <c r="H69" s="296"/>
    </row>
    <row r="70" spans="2:8" ht="90" customHeight="1">
      <c r="B70" s="13"/>
      <c r="C70" s="115" t="s">
        <v>84</v>
      </c>
      <c r="D70" s="297" t="s">
        <v>106</v>
      </c>
      <c r="E70" s="297"/>
      <c r="F70" s="297"/>
      <c r="G70" s="297"/>
      <c r="H70" s="298"/>
    </row>
    <row r="71" spans="2:8" ht="109.5" customHeight="1">
      <c r="B71" s="13"/>
      <c r="C71" s="64" t="s">
        <v>85</v>
      </c>
      <c r="D71" s="299" t="s">
        <v>86</v>
      </c>
      <c r="E71" s="300"/>
      <c r="F71" s="300"/>
      <c r="G71" s="300"/>
      <c r="H71" s="301"/>
    </row>
    <row r="72" spans="2:8" ht="198" customHeight="1">
      <c r="B72" s="13"/>
      <c r="C72" s="64" t="s">
        <v>87</v>
      </c>
      <c r="D72" s="297" t="s">
        <v>88</v>
      </c>
      <c r="E72" s="297"/>
      <c r="F72" s="297"/>
      <c r="G72" s="297"/>
      <c r="H72" s="298"/>
    </row>
    <row r="73" spans="2:8" ht="161.25" customHeight="1">
      <c r="B73" s="13"/>
      <c r="C73" s="64" t="s">
        <v>89</v>
      </c>
      <c r="D73" s="292" t="s">
        <v>90</v>
      </c>
      <c r="E73" s="295"/>
      <c r="F73" s="295"/>
      <c r="G73" s="295"/>
      <c r="H73" s="296"/>
    </row>
    <row r="74" spans="2:8" ht="107.25" customHeight="1">
      <c r="B74" s="13"/>
      <c r="C74" s="64" t="s">
        <v>91</v>
      </c>
      <c r="D74" s="292" t="s">
        <v>92</v>
      </c>
      <c r="E74" s="295"/>
      <c r="F74" s="295"/>
      <c r="G74" s="295"/>
      <c r="H74" s="296"/>
    </row>
    <row r="75" spans="1:8" ht="85.5" customHeight="1">
      <c r="A75" s="7"/>
      <c r="B75" s="14"/>
      <c r="C75" s="15" t="s">
        <v>93</v>
      </c>
      <c r="D75" s="292" t="s">
        <v>107</v>
      </c>
      <c r="E75" s="295"/>
      <c r="F75" s="295"/>
      <c r="G75" s="295"/>
      <c r="H75" s="296"/>
    </row>
    <row r="76" spans="2:8" ht="86.25" customHeight="1" thickBot="1">
      <c r="B76" s="116"/>
      <c r="C76" s="117" t="s">
        <v>94</v>
      </c>
      <c r="D76" s="311" t="s">
        <v>95</v>
      </c>
      <c r="E76" s="311"/>
      <c r="F76" s="311"/>
      <c r="G76" s="311"/>
      <c r="H76" s="312"/>
    </row>
    <row r="77" spans="2:8" ht="19.5" thickBot="1">
      <c r="B77" s="165"/>
      <c r="C77" s="166"/>
      <c r="D77" s="167"/>
      <c r="E77" s="167"/>
      <c r="F77" s="167"/>
      <c r="G77" s="121"/>
      <c r="H77" s="168"/>
    </row>
    <row r="78" spans="2:8" ht="56.25">
      <c r="B78" s="169" t="s">
        <v>6</v>
      </c>
      <c r="C78" s="43" t="s">
        <v>7</v>
      </c>
      <c r="D78" s="43" t="s">
        <v>8</v>
      </c>
      <c r="E78" s="43" t="s">
        <v>9</v>
      </c>
      <c r="F78" s="170" t="s">
        <v>114</v>
      </c>
      <c r="G78" s="125" t="s">
        <v>10</v>
      </c>
      <c r="H78" s="171" t="s">
        <v>115</v>
      </c>
    </row>
    <row r="79" spans="2:8" ht="18.75">
      <c r="B79" s="112">
        <v>1</v>
      </c>
      <c r="C79" s="18">
        <v>2</v>
      </c>
      <c r="D79" s="18">
        <v>3</v>
      </c>
      <c r="E79" s="18">
        <v>4</v>
      </c>
      <c r="F79" s="127">
        <v>5</v>
      </c>
      <c r="G79" s="127">
        <v>6</v>
      </c>
      <c r="H79" s="127">
        <v>7</v>
      </c>
    </row>
    <row r="80" spans="2:8" ht="18.75">
      <c r="B80" s="129"/>
      <c r="C80" s="130"/>
      <c r="D80" s="16" t="s">
        <v>98</v>
      </c>
      <c r="E80" s="131"/>
      <c r="F80" s="132"/>
      <c r="G80" s="133"/>
      <c r="H80" s="134"/>
    </row>
    <row r="81" spans="2:8" ht="18.75">
      <c r="B81" s="135"/>
      <c r="C81" s="136">
        <v>0.1</v>
      </c>
      <c r="D81" s="19" t="s">
        <v>99</v>
      </c>
      <c r="E81" s="137" t="s">
        <v>16</v>
      </c>
      <c r="F81" s="24">
        <v>1</v>
      </c>
      <c r="G81" s="138"/>
      <c r="H81" s="26">
        <f aca="true" t="shared" si="2" ref="H81:H87">F81*G81</f>
        <v>0</v>
      </c>
    </row>
    <row r="82" spans="2:8" ht="37.5">
      <c r="B82" s="135"/>
      <c r="C82" s="136">
        <v>0.2</v>
      </c>
      <c r="D82" s="19" t="s">
        <v>100</v>
      </c>
      <c r="E82" s="137" t="s">
        <v>16</v>
      </c>
      <c r="F82" s="24">
        <v>1</v>
      </c>
      <c r="G82" s="138"/>
      <c r="H82" s="26">
        <f t="shared" si="2"/>
        <v>0</v>
      </c>
    </row>
    <row r="83" spans="2:8" ht="18.75">
      <c r="B83" s="135"/>
      <c r="C83" s="136">
        <v>0.3</v>
      </c>
      <c r="D83" s="19" t="s">
        <v>101</v>
      </c>
      <c r="E83" s="137" t="s">
        <v>16</v>
      </c>
      <c r="F83" s="24">
        <v>1</v>
      </c>
      <c r="G83" s="138"/>
      <c r="H83" s="26">
        <f t="shared" si="2"/>
        <v>0</v>
      </c>
    </row>
    <row r="84" spans="2:8" ht="18.75">
      <c r="B84" s="135"/>
      <c r="C84" s="136">
        <v>0.4</v>
      </c>
      <c r="D84" s="19" t="s">
        <v>102</v>
      </c>
      <c r="E84" s="137" t="s">
        <v>16</v>
      </c>
      <c r="F84" s="24">
        <v>1</v>
      </c>
      <c r="G84" s="138"/>
      <c r="H84" s="26">
        <f t="shared" si="2"/>
        <v>0</v>
      </c>
    </row>
    <row r="85" spans="2:8" ht="37.5">
      <c r="B85" s="135"/>
      <c r="C85" s="136">
        <v>0.5</v>
      </c>
      <c r="D85" s="19" t="s">
        <v>103</v>
      </c>
      <c r="E85" s="137" t="s">
        <v>16</v>
      </c>
      <c r="F85" s="24">
        <v>1</v>
      </c>
      <c r="G85" s="138"/>
      <c r="H85" s="26">
        <f t="shared" si="2"/>
        <v>0</v>
      </c>
    </row>
    <row r="86" spans="2:8" ht="37.5">
      <c r="B86" s="135"/>
      <c r="C86" s="136">
        <v>0.6</v>
      </c>
      <c r="D86" s="19" t="s">
        <v>116</v>
      </c>
      <c r="E86" s="137" t="s">
        <v>16</v>
      </c>
      <c r="F86" s="24">
        <v>1</v>
      </c>
      <c r="G86" s="138"/>
      <c r="H86" s="26">
        <f t="shared" si="2"/>
        <v>0</v>
      </c>
    </row>
    <row r="87" spans="2:8" ht="38.25" thickBot="1">
      <c r="B87" s="139"/>
      <c r="C87" s="136">
        <v>0.7</v>
      </c>
      <c r="D87" s="20" t="s">
        <v>117</v>
      </c>
      <c r="E87" s="140" t="s">
        <v>16</v>
      </c>
      <c r="F87" s="141">
        <v>1</v>
      </c>
      <c r="G87" s="142"/>
      <c r="H87" s="36">
        <f t="shared" si="2"/>
        <v>0</v>
      </c>
    </row>
    <row r="88" spans="1:8" ht="19.5" customHeight="1" thickBot="1">
      <c r="A88" s="12"/>
      <c r="B88" s="340" t="s">
        <v>104</v>
      </c>
      <c r="C88" s="323"/>
      <c r="D88" s="323"/>
      <c r="E88" s="323"/>
      <c r="F88" s="323"/>
      <c r="G88" s="324"/>
      <c r="H88" s="21">
        <f>SUM(H81:H87)</f>
        <v>0</v>
      </c>
    </row>
    <row r="89" spans="2:8" ht="18.75">
      <c r="B89" s="37"/>
      <c r="C89" s="44"/>
      <c r="D89" s="316" t="s">
        <v>11</v>
      </c>
      <c r="E89" s="317"/>
      <c r="F89" s="317"/>
      <c r="G89" s="317"/>
      <c r="H89" s="318"/>
    </row>
    <row r="90" spans="2:8" ht="37.5">
      <c r="B90" s="22">
        <v>1</v>
      </c>
      <c r="C90" s="143" t="s">
        <v>12</v>
      </c>
      <c r="D90" s="27" t="s">
        <v>145</v>
      </c>
      <c r="E90" s="23" t="s">
        <v>108</v>
      </c>
      <c r="F90" s="24">
        <v>364.62</v>
      </c>
      <c r="G90" s="25"/>
      <c r="H90" s="26">
        <f>F90*G90</f>
        <v>0</v>
      </c>
    </row>
    <row r="91" spans="2:8" ht="75">
      <c r="B91" s="22">
        <v>2</v>
      </c>
      <c r="C91" s="143" t="s">
        <v>14</v>
      </c>
      <c r="D91" s="27" t="s">
        <v>206</v>
      </c>
      <c r="E91" s="23" t="s">
        <v>109</v>
      </c>
      <c r="F91" s="24">
        <v>164</v>
      </c>
      <c r="G91" s="25"/>
      <c r="H91" s="26">
        <f>F91*G91</f>
        <v>0</v>
      </c>
    </row>
    <row r="92" spans="2:8" ht="37.5">
      <c r="B92" s="22">
        <v>3</v>
      </c>
      <c r="C92" s="143" t="s">
        <v>17</v>
      </c>
      <c r="D92" s="27" t="s">
        <v>207</v>
      </c>
      <c r="E92" s="23" t="s">
        <v>108</v>
      </c>
      <c r="F92" s="24">
        <v>729.24</v>
      </c>
      <c r="G92" s="25"/>
      <c r="H92" s="26">
        <f>F92*G92</f>
        <v>0</v>
      </c>
    </row>
    <row r="93" spans="2:8" ht="37.5">
      <c r="B93" s="22">
        <v>4</v>
      </c>
      <c r="C93" s="143" t="s">
        <v>19</v>
      </c>
      <c r="D93" s="27" t="s">
        <v>183</v>
      </c>
      <c r="E93" s="23" t="s">
        <v>108</v>
      </c>
      <c r="F93" s="24">
        <v>729.24</v>
      </c>
      <c r="G93" s="25"/>
      <c r="H93" s="26">
        <f>F93*G93</f>
        <v>0</v>
      </c>
    </row>
    <row r="94" spans="2:8" ht="38.25" thickBot="1">
      <c r="B94" s="22">
        <v>5</v>
      </c>
      <c r="C94" s="143" t="s">
        <v>20</v>
      </c>
      <c r="D94" s="27" t="s">
        <v>184</v>
      </c>
      <c r="E94" s="23" t="s">
        <v>111</v>
      </c>
      <c r="F94" s="24">
        <v>7</v>
      </c>
      <c r="G94" s="25"/>
      <c r="H94" s="26">
        <f>F94*G94</f>
        <v>0</v>
      </c>
    </row>
    <row r="95" spans="2:8" ht="19.5" thickBot="1">
      <c r="B95" s="28"/>
      <c r="C95" s="172"/>
      <c r="D95" s="322" t="s">
        <v>31</v>
      </c>
      <c r="E95" s="323"/>
      <c r="F95" s="323"/>
      <c r="G95" s="324"/>
      <c r="H95" s="21">
        <f>SUM(H90:H94)</f>
        <v>0</v>
      </c>
    </row>
    <row r="96" spans="2:8" ht="18.75">
      <c r="B96" s="37"/>
      <c r="C96" s="44"/>
      <c r="D96" s="316" t="s">
        <v>32</v>
      </c>
      <c r="E96" s="317"/>
      <c r="F96" s="317"/>
      <c r="G96" s="317"/>
      <c r="H96" s="318"/>
    </row>
    <row r="97" spans="2:8" ht="81.75" customHeight="1">
      <c r="B97" s="22">
        <v>6</v>
      </c>
      <c r="C97" s="29" t="s">
        <v>34</v>
      </c>
      <c r="D97" s="19" t="s">
        <v>208</v>
      </c>
      <c r="E97" s="23" t="s">
        <v>109</v>
      </c>
      <c r="F97" s="30">
        <v>291.69</v>
      </c>
      <c r="G97" s="25"/>
      <c r="H97" s="26">
        <f>F97*G97</f>
        <v>0</v>
      </c>
    </row>
    <row r="98" spans="2:8" ht="39" customHeight="1" thickBot="1">
      <c r="B98" s="22">
        <v>7</v>
      </c>
      <c r="C98" s="29" t="s">
        <v>35</v>
      </c>
      <c r="D98" s="19" t="s">
        <v>195</v>
      </c>
      <c r="E98" s="23" t="s">
        <v>110</v>
      </c>
      <c r="F98" s="30">
        <v>1458.48</v>
      </c>
      <c r="G98" s="25"/>
      <c r="H98" s="26">
        <f>F98*G98</f>
        <v>0</v>
      </c>
    </row>
    <row r="99" spans="2:8" ht="19.5" thickBot="1">
      <c r="B99" s="28"/>
      <c r="C99" s="172"/>
      <c r="D99" s="322" t="s">
        <v>38</v>
      </c>
      <c r="E99" s="323"/>
      <c r="F99" s="323"/>
      <c r="G99" s="324"/>
      <c r="H99" s="21">
        <f>SUM(H97:H98)</f>
        <v>0</v>
      </c>
    </row>
    <row r="100" spans="2:8" ht="18.75">
      <c r="B100" s="37"/>
      <c r="C100" s="44"/>
      <c r="D100" s="329" t="s">
        <v>126</v>
      </c>
      <c r="E100" s="330"/>
      <c r="F100" s="330"/>
      <c r="G100" s="330"/>
      <c r="H100" s="331"/>
    </row>
    <row r="101" spans="2:8" ht="56.25">
      <c r="B101" s="22">
        <v>8</v>
      </c>
      <c r="C101" s="39" t="s">
        <v>40</v>
      </c>
      <c r="D101" s="27" t="s">
        <v>162</v>
      </c>
      <c r="E101" s="23" t="s">
        <v>109</v>
      </c>
      <c r="F101" s="30">
        <v>291.69</v>
      </c>
      <c r="G101" s="25"/>
      <c r="H101" s="26">
        <f>F101*G101</f>
        <v>0</v>
      </c>
    </row>
    <row r="102" spans="2:8" ht="37.5">
      <c r="B102" s="22">
        <v>9</v>
      </c>
      <c r="C102" s="39" t="s">
        <v>41</v>
      </c>
      <c r="D102" s="19" t="s">
        <v>185</v>
      </c>
      <c r="E102" s="23" t="s">
        <v>110</v>
      </c>
      <c r="F102" s="30">
        <v>1458.48</v>
      </c>
      <c r="G102" s="25"/>
      <c r="H102" s="26">
        <f>F102*G102</f>
        <v>0</v>
      </c>
    </row>
    <row r="103" spans="2:8" ht="18.75" customHeight="1">
      <c r="B103" s="22"/>
      <c r="C103" s="39"/>
      <c r="D103" s="289" t="s">
        <v>163</v>
      </c>
      <c r="E103" s="290"/>
      <c r="F103" s="290"/>
      <c r="G103" s="290"/>
      <c r="H103" s="291"/>
    </row>
    <row r="104" spans="2:8" ht="37.5">
      <c r="B104" s="22">
        <v>10</v>
      </c>
      <c r="C104" s="39" t="s">
        <v>150</v>
      </c>
      <c r="D104" s="27" t="s">
        <v>164</v>
      </c>
      <c r="E104" s="23" t="s">
        <v>109</v>
      </c>
      <c r="F104" s="30">
        <v>135.75</v>
      </c>
      <c r="G104" s="25"/>
      <c r="H104" s="26">
        <f>F104*G104</f>
        <v>0</v>
      </c>
    </row>
    <row r="105" spans="2:8" ht="56.25">
      <c r="B105" s="22">
        <v>11</v>
      </c>
      <c r="C105" s="39" t="s">
        <v>152</v>
      </c>
      <c r="D105" s="27" t="s">
        <v>197</v>
      </c>
      <c r="E105" s="23" t="s">
        <v>110</v>
      </c>
      <c r="F105" s="30">
        <v>543.16</v>
      </c>
      <c r="G105" s="25"/>
      <c r="H105" s="26">
        <f>F105*G105</f>
        <v>0</v>
      </c>
    </row>
    <row r="106" spans="2:8" ht="63.75" customHeight="1" thickBot="1">
      <c r="B106" s="22">
        <v>12</v>
      </c>
      <c r="C106" s="39" t="s">
        <v>154</v>
      </c>
      <c r="D106" s="27" t="s">
        <v>198</v>
      </c>
      <c r="E106" s="23" t="s">
        <v>108</v>
      </c>
      <c r="F106" s="30">
        <v>742.22</v>
      </c>
      <c r="G106" s="25"/>
      <c r="H106" s="26">
        <f>F106*G106</f>
        <v>0</v>
      </c>
    </row>
    <row r="107" spans="2:8" ht="19.5" thickBot="1">
      <c r="B107" s="28"/>
      <c r="C107" s="172"/>
      <c r="D107" s="322" t="s">
        <v>43</v>
      </c>
      <c r="E107" s="332"/>
      <c r="F107" s="332"/>
      <c r="G107" s="332"/>
      <c r="H107" s="21">
        <f>SUM(H101:H106)</f>
        <v>0</v>
      </c>
    </row>
    <row r="108" spans="2:8" ht="18.75">
      <c r="B108" s="146"/>
      <c r="C108" s="147"/>
      <c r="D108" s="45" t="s">
        <v>165</v>
      </c>
      <c r="E108" s="173"/>
      <c r="F108" s="174"/>
      <c r="G108" s="175"/>
      <c r="H108" s="148"/>
    </row>
    <row r="109" spans="2:8" ht="18.75">
      <c r="B109" s="149"/>
      <c r="C109" s="44"/>
      <c r="D109" s="40" t="s">
        <v>134</v>
      </c>
      <c r="E109" s="150"/>
      <c r="F109" s="151"/>
      <c r="G109" s="152"/>
      <c r="H109" s="176">
        <f>H88</f>
        <v>0</v>
      </c>
    </row>
    <row r="110" spans="2:8" ht="18.75">
      <c r="B110" s="154"/>
      <c r="C110" s="29"/>
      <c r="D110" s="40" t="s">
        <v>57</v>
      </c>
      <c r="E110" s="150"/>
      <c r="F110" s="151"/>
      <c r="G110" s="152"/>
      <c r="H110" s="177">
        <f>H95</f>
        <v>0</v>
      </c>
    </row>
    <row r="111" spans="2:8" ht="18.75">
      <c r="B111" s="156"/>
      <c r="C111" s="157"/>
      <c r="D111" s="40" t="s">
        <v>58</v>
      </c>
      <c r="E111" s="150"/>
      <c r="F111" s="151"/>
      <c r="G111" s="152"/>
      <c r="H111" s="177">
        <f>H99</f>
        <v>0</v>
      </c>
    </row>
    <row r="112" spans="2:8" ht="19.5" thickBot="1">
      <c r="B112" s="178"/>
      <c r="C112" s="179"/>
      <c r="D112" s="333" t="s">
        <v>136</v>
      </c>
      <c r="E112" s="334"/>
      <c r="F112" s="334"/>
      <c r="G112" s="334"/>
      <c r="H112" s="177">
        <f>H107</f>
        <v>0</v>
      </c>
    </row>
    <row r="113" spans="2:8" ht="19.5" thickBot="1">
      <c r="B113" s="28"/>
      <c r="C113" s="180"/>
      <c r="D113" s="308" t="s">
        <v>166</v>
      </c>
      <c r="E113" s="309"/>
      <c r="F113" s="309" t="s">
        <v>62</v>
      </c>
      <c r="G113" s="309"/>
      <c r="H113" s="181">
        <f>SUM(H109:H112)</f>
        <v>0</v>
      </c>
    </row>
    <row r="114" spans="2:8" ht="19.5" thickBot="1">
      <c r="B114" s="182"/>
      <c r="C114" s="183"/>
      <c r="D114" s="46"/>
      <c r="E114" s="46"/>
      <c r="F114" s="184"/>
      <c r="G114" s="185"/>
      <c r="H114" s="164"/>
    </row>
    <row r="115" spans="2:8" ht="19.5" thickBot="1">
      <c r="B115" s="335" t="s">
        <v>167</v>
      </c>
      <c r="C115" s="336"/>
      <c r="D115" s="336"/>
      <c r="E115" s="336"/>
      <c r="F115" s="336"/>
      <c r="G115" s="336"/>
      <c r="H115" s="337"/>
    </row>
    <row r="116" spans="2:8" ht="19.5" thickBot="1">
      <c r="B116" s="325">
        <v>1</v>
      </c>
      <c r="C116" s="326"/>
      <c r="D116" s="338" t="s">
        <v>168</v>
      </c>
      <c r="E116" s="339"/>
      <c r="F116" s="339" t="s">
        <v>62</v>
      </c>
      <c r="G116" s="339"/>
      <c r="H116" s="181">
        <f>H56</f>
        <v>0</v>
      </c>
    </row>
    <row r="117" spans="2:8" ht="19.5" thickBot="1">
      <c r="B117" s="325">
        <v>2</v>
      </c>
      <c r="C117" s="326"/>
      <c r="D117" s="338" t="s">
        <v>169</v>
      </c>
      <c r="E117" s="339"/>
      <c r="F117" s="339" t="s">
        <v>62</v>
      </c>
      <c r="G117" s="339"/>
      <c r="H117" s="186">
        <f>H113</f>
        <v>0</v>
      </c>
    </row>
    <row r="118" spans="2:8" ht="19.5" thickBot="1">
      <c r="B118" s="325"/>
      <c r="C118" s="326"/>
      <c r="D118" s="327" t="s">
        <v>170</v>
      </c>
      <c r="E118" s="328"/>
      <c r="F118" s="328"/>
      <c r="G118" s="328"/>
      <c r="H118" s="181">
        <f>SUM(H116:H117)</f>
        <v>0</v>
      </c>
    </row>
    <row r="120" spans="4:8" ht="18.75">
      <c r="D120" s="47" t="s">
        <v>64</v>
      </c>
      <c r="E120" s="188"/>
      <c r="F120" s="189"/>
      <c r="G120" s="190"/>
      <c r="H120" s="191"/>
    </row>
    <row r="121" spans="4:8" ht="18.75">
      <c r="D121" s="47" t="s">
        <v>65</v>
      </c>
      <c r="E121" s="188"/>
      <c r="F121" s="189"/>
      <c r="G121" s="190"/>
      <c r="H121" s="191"/>
    </row>
    <row r="122" spans="4:8" ht="18.75">
      <c r="D122" s="47" t="s">
        <v>140</v>
      </c>
      <c r="E122" s="188"/>
      <c r="F122" s="189"/>
      <c r="G122" s="190"/>
      <c r="H122" s="191"/>
    </row>
  </sheetData>
  <sheetProtection/>
  <mergeCells count="66">
    <mergeCell ref="B40:G40"/>
    <mergeCell ref="B50:G50"/>
    <mergeCell ref="B116:C116"/>
    <mergeCell ref="D116:G116"/>
    <mergeCell ref="B117:C117"/>
    <mergeCell ref="D117:G117"/>
    <mergeCell ref="D76:H76"/>
    <mergeCell ref="B88:G88"/>
    <mergeCell ref="D89:H89"/>
    <mergeCell ref="D95:G95"/>
    <mergeCell ref="B118:C118"/>
    <mergeCell ref="D118:G118"/>
    <mergeCell ref="D100:H100"/>
    <mergeCell ref="D103:H103"/>
    <mergeCell ref="D107:G107"/>
    <mergeCell ref="D112:G112"/>
    <mergeCell ref="D113:G113"/>
    <mergeCell ref="B115:H115"/>
    <mergeCell ref="D96:H96"/>
    <mergeCell ref="D99:G99"/>
    <mergeCell ref="D70:H70"/>
    <mergeCell ref="D71:H71"/>
    <mergeCell ref="D72:H72"/>
    <mergeCell ref="D73:H73"/>
    <mergeCell ref="D74:H74"/>
    <mergeCell ref="D75:H75"/>
    <mergeCell ref="D64:H64"/>
    <mergeCell ref="D65:H65"/>
    <mergeCell ref="D66:H66"/>
    <mergeCell ref="D67:H67"/>
    <mergeCell ref="D68:H68"/>
    <mergeCell ref="D69:H69"/>
    <mergeCell ref="B58:H58"/>
    <mergeCell ref="B59:H59"/>
    <mergeCell ref="B60:H60"/>
    <mergeCell ref="D61:H61"/>
    <mergeCell ref="D62:H62"/>
    <mergeCell ref="D63:H63"/>
    <mergeCell ref="D41:H41"/>
    <mergeCell ref="D45:H45"/>
    <mergeCell ref="D51:G51"/>
    <mergeCell ref="D55:G55"/>
    <mergeCell ref="D56:G56"/>
    <mergeCell ref="D19:H19"/>
    <mergeCell ref="B31:G31"/>
    <mergeCell ref="D32:H32"/>
    <mergeCell ref="D37:H37"/>
    <mergeCell ref="B36:G36"/>
    <mergeCell ref="D13:H13"/>
    <mergeCell ref="D14:H14"/>
    <mergeCell ref="D15:H15"/>
    <mergeCell ref="D16:H16"/>
    <mergeCell ref="D17:H17"/>
    <mergeCell ref="D18:H18"/>
    <mergeCell ref="D7:H7"/>
    <mergeCell ref="D8:H8"/>
    <mergeCell ref="D9:H9"/>
    <mergeCell ref="D10:H10"/>
    <mergeCell ref="D11:H11"/>
    <mergeCell ref="D12:H12"/>
    <mergeCell ref="B1:H1"/>
    <mergeCell ref="B2:H2"/>
    <mergeCell ref="B3:H3"/>
    <mergeCell ref="D4:H4"/>
    <mergeCell ref="D5:H5"/>
    <mergeCell ref="D6:H6"/>
  </mergeCells>
  <printOptions/>
  <pageMargins left="0.7" right="0.7" top="0.75" bottom="0.75" header="0.3" footer="0.3"/>
  <pageSetup fitToHeight="0" fitToWidth="1" horizontalDpi="600" verticalDpi="600" orientation="portrait" paperSize="9" scale="62" r:id="rId1"/>
  <rowBreaks count="1" manualBreakCount="1">
    <brk id="4" max="255"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52">
      <selection activeCell="A58" sqref="A58:IV58"/>
    </sheetView>
  </sheetViews>
  <sheetFormatPr defaultColWidth="9.140625" defaultRowHeight="15"/>
  <cols>
    <col min="1" max="1" width="5.7109375" style="1" customWidth="1"/>
    <col min="2" max="2" width="6.57421875" style="187" customWidth="1"/>
    <col min="3" max="3" width="6.8515625" style="187" customWidth="1"/>
    <col min="4" max="4" width="55.140625" style="48" customWidth="1"/>
    <col min="5" max="5" width="10.140625" style="192" customWidth="1"/>
    <col min="6" max="6" width="16.00390625" style="193" customWidth="1"/>
    <col min="7" max="7" width="16.7109375" style="214" customWidth="1"/>
    <col min="8" max="8" width="23.8515625" style="215" customWidth="1"/>
  </cols>
  <sheetData>
    <row r="1" spans="1:8" ht="79.5" customHeight="1" thickBot="1">
      <c r="A1" s="3"/>
      <c r="B1" s="280" t="s">
        <v>172</v>
      </c>
      <c r="C1" s="281"/>
      <c r="D1" s="281"/>
      <c r="E1" s="281"/>
      <c r="F1" s="281"/>
      <c r="G1" s="281"/>
      <c r="H1" s="282"/>
    </row>
    <row r="2" spans="1:8" ht="22.5" customHeight="1" thickBot="1">
      <c r="A2" s="3"/>
      <c r="B2" s="347" t="s">
        <v>68</v>
      </c>
      <c r="C2" s="348"/>
      <c r="D2" s="348"/>
      <c r="E2" s="348"/>
      <c r="F2" s="348"/>
      <c r="G2" s="348"/>
      <c r="H2" s="349"/>
    </row>
    <row r="3" spans="1:8" ht="57" customHeight="1" thickBot="1">
      <c r="A3" s="3"/>
      <c r="B3" s="283" t="s">
        <v>213</v>
      </c>
      <c r="C3" s="284"/>
      <c r="D3" s="284"/>
      <c r="E3" s="284"/>
      <c r="F3" s="284"/>
      <c r="G3" s="284"/>
      <c r="H3" s="285"/>
    </row>
    <row r="4" spans="1:8" ht="18.75">
      <c r="A4" s="3"/>
      <c r="B4" s="112"/>
      <c r="C4" s="18"/>
      <c r="D4" s="289" t="s">
        <v>69</v>
      </c>
      <c r="E4" s="290"/>
      <c r="F4" s="290"/>
      <c r="G4" s="290"/>
      <c r="H4" s="291"/>
    </row>
    <row r="5" spans="1:8" ht="69" customHeight="1">
      <c r="A5" s="3"/>
      <c r="B5" s="113"/>
      <c r="C5" s="114" t="s">
        <v>70</v>
      </c>
      <c r="D5" s="292" t="s">
        <v>71</v>
      </c>
      <c r="E5" s="350"/>
      <c r="F5" s="350"/>
      <c r="G5" s="350"/>
      <c r="H5" s="351"/>
    </row>
    <row r="6" spans="1:8" ht="159" customHeight="1">
      <c r="A6" s="3"/>
      <c r="B6" s="113"/>
      <c r="C6" s="114" t="s">
        <v>72</v>
      </c>
      <c r="D6" s="292" t="s">
        <v>73</v>
      </c>
      <c r="E6" s="295"/>
      <c r="F6" s="295"/>
      <c r="G6" s="295"/>
      <c r="H6" s="296"/>
    </row>
    <row r="7" spans="1:8" ht="102" customHeight="1">
      <c r="A7" s="3"/>
      <c r="B7" s="13"/>
      <c r="C7" s="64" t="s">
        <v>74</v>
      </c>
      <c r="D7" s="297" t="s">
        <v>75</v>
      </c>
      <c r="E7" s="297"/>
      <c r="F7" s="297"/>
      <c r="G7" s="297"/>
      <c r="H7" s="298"/>
    </row>
    <row r="8" spans="1:8" ht="81.75" customHeight="1">
      <c r="A8" s="3"/>
      <c r="B8" s="14"/>
      <c r="C8" s="15" t="s">
        <v>76</v>
      </c>
      <c r="D8" s="297" t="s">
        <v>171</v>
      </c>
      <c r="E8" s="297"/>
      <c r="F8" s="297"/>
      <c r="G8" s="297"/>
      <c r="H8" s="298"/>
    </row>
    <row r="9" spans="1:8" ht="169.5" customHeight="1">
      <c r="A9" s="3"/>
      <c r="B9" s="13"/>
      <c r="C9" s="64" t="s">
        <v>77</v>
      </c>
      <c r="D9" s="297" t="s">
        <v>78</v>
      </c>
      <c r="E9" s="297"/>
      <c r="F9" s="297"/>
      <c r="G9" s="297"/>
      <c r="H9" s="298"/>
    </row>
    <row r="10" spans="1:8" ht="99.75" customHeight="1">
      <c r="A10" s="3"/>
      <c r="B10" s="13"/>
      <c r="C10" s="64" t="s">
        <v>79</v>
      </c>
      <c r="D10" s="297" t="s">
        <v>80</v>
      </c>
      <c r="E10" s="297"/>
      <c r="F10" s="297"/>
      <c r="G10" s="297"/>
      <c r="H10" s="298"/>
    </row>
    <row r="11" spans="1:8" ht="45.75" customHeight="1">
      <c r="A11" s="3"/>
      <c r="B11" s="13"/>
      <c r="C11" s="64" t="s">
        <v>81</v>
      </c>
      <c r="D11" s="297" t="s">
        <v>82</v>
      </c>
      <c r="E11" s="297"/>
      <c r="F11" s="297"/>
      <c r="G11" s="297"/>
      <c r="H11" s="298"/>
    </row>
    <row r="12" spans="1:8" ht="81" customHeight="1">
      <c r="A12" s="3"/>
      <c r="B12" s="13"/>
      <c r="C12" s="64" t="s">
        <v>83</v>
      </c>
      <c r="D12" s="292" t="s">
        <v>105</v>
      </c>
      <c r="E12" s="295"/>
      <c r="F12" s="295"/>
      <c r="G12" s="295"/>
      <c r="H12" s="296"/>
    </row>
    <row r="13" spans="1:8" ht="82.5" customHeight="1">
      <c r="A13" s="3"/>
      <c r="B13" s="13"/>
      <c r="C13" s="115" t="s">
        <v>84</v>
      </c>
      <c r="D13" s="297" t="s">
        <v>106</v>
      </c>
      <c r="E13" s="297"/>
      <c r="F13" s="297"/>
      <c r="G13" s="297"/>
      <c r="H13" s="298"/>
    </row>
    <row r="14" spans="1:8" ht="119.25" customHeight="1">
      <c r="A14" s="3"/>
      <c r="B14" s="13"/>
      <c r="C14" s="64" t="s">
        <v>85</v>
      </c>
      <c r="D14" s="299" t="s">
        <v>86</v>
      </c>
      <c r="E14" s="300"/>
      <c r="F14" s="300"/>
      <c r="G14" s="300"/>
      <c r="H14" s="301"/>
    </row>
    <row r="15" spans="1:8" ht="216.75" customHeight="1">
      <c r="A15" s="3"/>
      <c r="B15" s="13"/>
      <c r="C15" s="64" t="s">
        <v>87</v>
      </c>
      <c r="D15" s="297" t="s">
        <v>88</v>
      </c>
      <c r="E15" s="297"/>
      <c r="F15" s="297"/>
      <c r="G15" s="297"/>
      <c r="H15" s="298"/>
    </row>
    <row r="16" spans="1:8" ht="178.5" customHeight="1">
      <c r="A16" s="3"/>
      <c r="B16" s="13"/>
      <c r="C16" s="64" t="s">
        <v>89</v>
      </c>
      <c r="D16" s="292" t="s">
        <v>90</v>
      </c>
      <c r="E16" s="295"/>
      <c r="F16" s="295"/>
      <c r="G16" s="295"/>
      <c r="H16" s="296"/>
    </row>
    <row r="17" spans="1:8" ht="126.75" customHeight="1">
      <c r="A17" s="3"/>
      <c r="B17" s="13"/>
      <c r="C17" s="64" t="s">
        <v>91</v>
      </c>
      <c r="D17" s="292" t="s">
        <v>92</v>
      </c>
      <c r="E17" s="295"/>
      <c r="F17" s="295"/>
      <c r="G17" s="295"/>
      <c r="H17" s="296"/>
    </row>
    <row r="18" spans="1:8" ht="86.25" customHeight="1">
      <c r="A18" s="3"/>
      <c r="B18" s="14"/>
      <c r="C18" s="15" t="s">
        <v>93</v>
      </c>
      <c r="D18" s="292" t="s">
        <v>107</v>
      </c>
      <c r="E18" s="295"/>
      <c r="F18" s="295"/>
      <c r="G18" s="295"/>
      <c r="H18" s="296"/>
    </row>
    <row r="19" spans="1:8" ht="81" customHeight="1" thickBot="1">
      <c r="A19" s="3"/>
      <c r="B19" s="116"/>
      <c r="C19" s="196" t="s">
        <v>94</v>
      </c>
      <c r="D19" s="341" t="s">
        <v>95</v>
      </c>
      <c r="E19" s="341"/>
      <c r="F19" s="341"/>
      <c r="G19" s="341"/>
      <c r="H19" s="342"/>
    </row>
    <row r="20" spans="2:8" s="4" customFormat="1" ht="56.25">
      <c r="B20" s="169" t="s">
        <v>6</v>
      </c>
      <c r="C20" s="17" t="s">
        <v>7</v>
      </c>
      <c r="D20" s="17" t="s">
        <v>8</v>
      </c>
      <c r="E20" s="17" t="s">
        <v>9</v>
      </c>
      <c r="F20" s="17" t="s">
        <v>96</v>
      </c>
      <c r="G20" s="49" t="s">
        <v>10</v>
      </c>
      <c r="H20" s="50" t="s">
        <v>97</v>
      </c>
    </row>
    <row r="21" spans="2:8" s="4" customFormat="1" ht="22.5" customHeight="1" thickBot="1">
      <c r="B21" s="135">
        <v>1</v>
      </c>
      <c r="C21" s="51">
        <v>2</v>
      </c>
      <c r="D21" s="51">
        <v>3</v>
      </c>
      <c r="E21" s="51">
        <v>4</v>
      </c>
      <c r="F21" s="51">
        <v>5</v>
      </c>
      <c r="G21" s="52">
        <v>6</v>
      </c>
      <c r="H21" s="53">
        <v>7</v>
      </c>
    </row>
    <row r="22" spans="2:8" s="4" customFormat="1" ht="27.75" customHeight="1">
      <c r="B22" s="197"/>
      <c r="C22" s="198"/>
      <c r="D22" s="54" t="s">
        <v>98</v>
      </c>
      <c r="E22" s="55"/>
      <c r="F22" s="56"/>
      <c r="G22" s="57"/>
      <c r="H22" s="58"/>
    </row>
    <row r="23" spans="2:8" s="4" customFormat="1" ht="26.25" customHeight="1">
      <c r="B23" s="135"/>
      <c r="C23" s="136">
        <v>0.1</v>
      </c>
      <c r="D23" s="19" t="s">
        <v>99</v>
      </c>
      <c r="E23" s="23" t="s">
        <v>16</v>
      </c>
      <c r="F23" s="24">
        <v>1</v>
      </c>
      <c r="G23" s="59"/>
      <c r="H23" s="26">
        <f>F23*G23</f>
        <v>0</v>
      </c>
    </row>
    <row r="24" spans="2:8" s="4" customFormat="1" ht="43.5" customHeight="1">
      <c r="B24" s="135"/>
      <c r="C24" s="136">
        <v>0.2</v>
      </c>
      <c r="D24" s="19" t="s">
        <v>100</v>
      </c>
      <c r="E24" s="23" t="s">
        <v>16</v>
      </c>
      <c r="F24" s="24">
        <v>1</v>
      </c>
      <c r="G24" s="59"/>
      <c r="H24" s="26">
        <f>F24*G24</f>
        <v>0</v>
      </c>
    </row>
    <row r="25" spans="2:8" s="4" customFormat="1" ht="24.75" customHeight="1">
      <c r="B25" s="135"/>
      <c r="C25" s="136">
        <v>0.3</v>
      </c>
      <c r="D25" s="19" t="s">
        <v>101</v>
      </c>
      <c r="E25" s="23" t="s">
        <v>16</v>
      </c>
      <c r="F25" s="24">
        <v>1</v>
      </c>
      <c r="G25" s="59"/>
      <c r="H25" s="26">
        <f>F25*G25</f>
        <v>0</v>
      </c>
    </row>
    <row r="26" spans="2:8" s="4" customFormat="1" ht="29.25" customHeight="1">
      <c r="B26" s="135"/>
      <c r="C26" s="136">
        <v>0.4</v>
      </c>
      <c r="D26" s="19" t="s">
        <v>102</v>
      </c>
      <c r="E26" s="23" t="s">
        <v>16</v>
      </c>
      <c r="F26" s="24">
        <v>1</v>
      </c>
      <c r="G26" s="59"/>
      <c r="H26" s="26">
        <f>F26*G26</f>
        <v>0</v>
      </c>
    </row>
    <row r="27" spans="2:8" s="4" customFormat="1" ht="48" customHeight="1" thickBot="1">
      <c r="B27" s="135"/>
      <c r="C27" s="136">
        <v>0.5</v>
      </c>
      <c r="D27" s="19" t="s">
        <v>103</v>
      </c>
      <c r="E27" s="23" t="s">
        <v>16</v>
      </c>
      <c r="F27" s="24">
        <v>1</v>
      </c>
      <c r="G27" s="59"/>
      <c r="H27" s="26">
        <f>F27*G27</f>
        <v>0</v>
      </c>
    </row>
    <row r="28" spans="2:8" s="4" customFormat="1" ht="21.75" customHeight="1" thickBot="1">
      <c r="B28" s="313" t="s">
        <v>104</v>
      </c>
      <c r="C28" s="314"/>
      <c r="D28" s="314"/>
      <c r="E28" s="314"/>
      <c r="F28" s="314"/>
      <c r="G28" s="315"/>
      <c r="H28" s="60">
        <f>SUM(H23:H27)</f>
        <v>0</v>
      </c>
    </row>
    <row r="29" spans="2:8" ht="18.75">
      <c r="B29" s="37"/>
      <c r="C29" s="44"/>
      <c r="D29" s="316" t="s">
        <v>11</v>
      </c>
      <c r="E29" s="317"/>
      <c r="F29" s="317"/>
      <c r="G29" s="317"/>
      <c r="H29" s="318"/>
    </row>
    <row r="30" spans="2:8" ht="37.5">
      <c r="B30" s="22">
        <v>1</v>
      </c>
      <c r="C30" s="143" t="s">
        <v>12</v>
      </c>
      <c r="D30" s="27" t="s">
        <v>13</v>
      </c>
      <c r="E30" s="61" t="s">
        <v>108</v>
      </c>
      <c r="F30" s="107">
        <v>730.1</v>
      </c>
      <c r="G30" s="25"/>
      <c r="H30" s="26">
        <f>F30*G30</f>
        <v>0</v>
      </c>
    </row>
    <row r="31" spans="2:8" ht="84.75" customHeight="1">
      <c r="B31" s="22">
        <v>2</v>
      </c>
      <c r="C31" s="143" t="s">
        <v>14</v>
      </c>
      <c r="D31" s="27" t="s">
        <v>15</v>
      </c>
      <c r="E31" s="61" t="s">
        <v>16</v>
      </c>
      <c r="F31" s="107">
        <v>1</v>
      </c>
      <c r="G31" s="25"/>
      <c r="H31" s="26">
        <f aca="true" t="shared" si="0" ref="H31:H40">F31*G31</f>
        <v>0</v>
      </c>
    </row>
    <row r="32" spans="2:8" ht="44.25" customHeight="1">
      <c r="B32" s="22">
        <v>3</v>
      </c>
      <c r="C32" s="143" t="s">
        <v>17</v>
      </c>
      <c r="D32" s="27" t="s">
        <v>18</v>
      </c>
      <c r="E32" s="61" t="s">
        <v>16</v>
      </c>
      <c r="F32" s="107">
        <v>1</v>
      </c>
      <c r="G32" s="25"/>
      <c r="H32" s="26">
        <f t="shared" si="0"/>
        <v>0</v>
      </c>
    </row>
    <row r="33" spans="2:8" ht="84.75" customHeight="1">
      <c r="B33" s="22">
        <v>4</v>
      </c>
      <c r="C33" s="143" t="s">
        <v>19</v>
      </c>
      <c r="D33" s="19" t="s">
        <v>174</v>
      </c>
      <c r="E33" s="61" t="s">
        <v>109</v>
      </c>
      <c r="F33" s="107">
        <v>2271</v>
      </c>
      <c r="G33" s="25"/>
      <c r="H33" s="26">
        <f t="shared" si="0"/>
        <v>0</v>
      </c>
    </row>
    <row r="34" spans="2:8" ht="81" customHeight="1">
      <c r="B34" s="22">
        <v>5</v>
      </c>
      <c r="C34" s="143" t="s">
        <v>20</v>
      </c>
      <c r="D34" s="27" t="s">
        <v>173</v>
      </c>
      <c r="E34" s="61" t="s">
        <v>108</v>
      </c>
      <c r="F34" s="107">
        <v>780</v>
      </c>
      <c r="G34" s="25"/>
      <c r="H34" s="26">
        <f t="shared" si="0"/>
        <v>0</v>
      </c>
    </row>
    <row r="35" spans="2:9" ht="90" customHeight="1">
      <c r="B35" s="22">
        <v>6</v>
      </c>
      <c r="C35" s="136" t="s">
        <v>21</v>
      </c>
      <c r="D35" s="27" t="s">
        <v>175</v>
      </c>
      <c r="E35" s="61" t="s">
        <v>110</v>
      </c>
      <c r="F35" s="107">
        <v>1814</v>
      </c>
      <c r="G35" s="25"/>
      <c r="H35" s="199">
        <f t="shared" si="0"/>
        <v>0</v>
      </c>
      <c r="I35" s="5"/>
    </row>
    <row r="36" spans="2:9" ht="84" customHeight="1">
      <c r="B36" s="22">
        <v>7</v>
      </c>
      <c r="C36" s="143" t="s">
        <v>22</v>
      </c>
      <c r="D36" s="27" t="s">
        <v>176</v>
      </c>
      <c r="E36" s="61" t="s">
        <v>110</v>
      </c>
      <c r="F36" s="107">
        <v>466</v>
      </c>
      <c r="G36" s="25"/>
      <c r="H36" s="199">
        <f t="shared" si="0"/>
        <v>0</v>
      </c>
      <c r="I36" s="5"/>
    </row>
    <row r="37" spans="2:8" ht="99" customHeight="1">
      <c r="B37" s="22">
        <v>8</v>
      </c>
      <c r="C37" s="143" t="s">
        <v>23</v>
      </c>
      <c r="D37" s="27" t="s">
        <v>24</v>
      </c>
      <c r="E37" s="61" t="s">
        <v>108</v>
      </c>
      <c r="F37" s="107">
        <v>85</v>
      </c>
      <c r="G37" s="25"/>
      <c r="H37" s="26">
        <f t="shared" si="0"/>
        <v>0</v>
      </c>
    </row>
    <row r="38" spans="2:8" ht="60.75" customHeight="1">
      <c r="B38" s="22">
        <v>9</v>
      </c>
      <c r="C38" s="136" t="s">
        <v>25</v>
      </c>
      <c r="D38" s="27" t="s">
        <v>177</v>
      </c>
      <c r="E38" s="61" t="s">
        <v>26</v>
      </c>
      <c r="F38" s="107">
        <v>1</v>
      </c>
      <c r="G38" s="25"/>
      <c r="H38" s="26">
        <f t="shared" si="0"/>
        <v>0</v>
      </c>
    </row>
    <row r="39" spans="2:8" ht="83.25" customHeight="1">
      <c r="B39" s="22">
        <v>10</v>
      </c>
      <c r="C39" s="143" t="s">
        <v>27</v>
      </c>
      <c r="D39" s="27" t="s">
        <v>28</v>
      </c>
      <c r="E39" s="61" t="s">
        <v>110</v>
      </c>
      <c r="F39" s="107">
        <v>12848</v>
      </c>
      <c r="G39" s="25"/>
      <c r="H39" s="26">
        <f t="shared" si="0"/>
        <v>0</v>
      </c>
    </row>
    <row r="40" spans="2:8" ht="84.75" customHeight="1" thickBot="1">
      <c r="B40" s="31">
        <v>11</v>
      </c>
      <c r="C40" s="200" t="s">
        <v>29</v>
      </c>
      <c r="D40" s="201" t="s">
        <v>30</v>
      </c>
      <c r="E40" s="70" t="s">
        <v>110</v>
      </c>
      <c r="F40" s="108">
        <v>15264</v>
      </c>
      <c r="G40" s="35"/>
      <c r="H40" s="202">
        <f t="shared" si="0"/>
        <v>0</v>
      </c>
    </row>
    <row r="41" spans="2:8" ht="19.5" thickBot="1">
      <c r="B41" s="340" t="s">
        <v>31</v>
      </c>
      <c r="C41" s="323"/>
      <c r="D41" s="323"/>
      <c r="E41" s="323"/>
      <c r="F41" s="323"/>
      <c r="G41" s="324"/>
      <c r="H41" s="62">
        <f>SUM(H30:H40)</f>
        <v>0</v>
      </c>
    </row>
    <row r="42" spans="2:8" ht="18.75">
      <c r="B42" s="37"/>
      <c r="C42" s="44"/>
      <c r="D42" s="316" t="s">
        <v>32</v>
      </c>
      <c r="E42" s="317"/>
      <c r="F42" s="317"/>
      <c r="G42" s="317"/>
      <c r="H42" s="318"/>
    </row>
    <row r="43" spans="2:8" ht="18.75">
      <c r="B43" s="22"/>
      <c r="C43" s="29"/>
      <c r="D43" s="63" t="s">
        <v>33</v>
      </c>
      <c r="E43" s="64"/>
      <c r="F43" s="65"/>
      <c r="G43" s="66"/>
      <c r="H43" s="67"/>
    </row>
    <row r="44" spans="2:8" ht="67.5" customHeight="1">
      <c r="B44" s="22">
        <v>12</v>
      </c>
      <c r="C44" s="143" t="s">
        <v>34</v>
      </c>
      <c r="D44" s="27" t="s">
        <v>178</v>
      </c>
      <c r="E44" s="61" t="s">
        <v>109</v>
      </c>
      <c r="F44" s="107">
        <v>2065</v>
      </c>
      <c r="G44" s="68"/>
      <c r="H44" s="69">
        <f>F44*G44</f>
        <v>0</v>
      </c>
    </row>
    <row r="45" spans="2:8" ht="30.75" customHeight="1">
      <c r="B45" s="22">
        <v>13</v>
      </c>
      <c r="C45" s="143" t="s">
        <v>35</v>
      </c>
      <c r="D45" s="27" t="s">
        <v>36</v>
      </c>
      <c r="E45" s="61" t="s">
        <v>110</v>
      </c>
      <c r="F45" s="107">
        <v>3010</v>
      </c>
      <c r="G45" s="25"/>
      <c r="H45" s="69">
        <f>F45*G45</f>
        <v>0</v>
      </c>
    </row>
    <row r="46" spans="2:8" ht="102" customHeight="1" thickBot="1">
      <c r="B46" s="22">
        <v>14</v>
      </c>
      <c r="C46" s="143" t="s">
        <v>37</v>
      </c>
      <c r="D46" s="27" t="s">
        <v>200</v>
      </c>
      <c r="E46" s="61" t="s">
        <v>109</v>
      </c>
      <c r="F46" s="107">
        <v>601</v>
      </c>
      <c r="G46" s="25"/>
      <c r="H46" s="69">
        <f>F46*G46</f>
        <v>0</v>
      </c>
    </row>
    <row r="47" spans="2:8" ht="21.75" customHeight="1" thickBot="1">
      <c r="B47" s="313" t="s">
        <v>38</v>
      </c>
      <c r="C47" s="314"/>
      <c r="D47" s="314"/>
      <c r="E47" s="314"/>
      <c r="F47" s="314"/>
      <c r="G47" s="315"/>
      <c r="H47" s="21">
        <f>SUM(H44:H46)</f>
        <v>0</v>
      </c>
    </row>
    <row r="48" spans="2:8" ht="18.75">
      <c r="B48" s="37"/>
      <c r="C48" s="44"/>
      <c r="D48" s="354" t="s">
        <v>39</v>
      </c>
      <c r="E48" s="355"/>
      <c r="F48" s="355"/>
      <c r="G48" s="355"/>
      <c r="H48" s="356"/>
    </row>
    <row r="49" spans="2:8" ht="252" customHeight="1">
      <c r="B49" s="22">
        <v>15</v>
      </c>
      <c r="C49" s="143" t="s">
        <v>40</v>
      </c>
      <c r="D49" s="27" t="s">
        <v>179</v>
      </c>
      <c r="E49" s="61" t="s">
        <v>111</v>
      </c>
      <c r="F49" s="107">
        <v>22</v>
      </c>
      <c r="G49" s="25"/>
      <c r="H49" s="69">
        <f>F49*G49</f>
        <v>0</v>
      </c>
    </row>
    <row r="50" spans="2:8" ht="128.25" customHeight="1" thickBot="1">
      <c r="B50" s="31">
        <v>16</v>
      </c>
      <c r="C50" s="203" t="s">
        <v>41</v>
      </c>
      <c r="D50" s="20" t="s">
        <v>42</v>
      </c>
      <c r="E50" s="70" t="s">
        <v>111</v>
      </c>
      <c r="F50" s="108">
        <v>35</v>
      </c>
      <c r="G50" s="35"/>
      <c r="H50" s="71">
        <f>F50*G50</f>
        <v>0</v>
      </c>
    </row>
    <row r="51" spans="2:8" ht="19.5" customHeight="1" thickBot="1">
      <c r="B51" s="313" t="s">
        <v>43</v>
      </c>
      <c r="C51" s="314"/>
      <c r="D51" s="314"/>
      <c r="E51" s="314"/>
      <c r="F51" s="314"/>
      <c r="G51" s="315"/>
      <c r="H51" s="21">
        <f>SUM(H49:H50)</f>
        <v>0</v>
      </c>
    </row>
    <row r="52" spans="2:8" ht="18.75">
      <c r="B52" s="37"/>
      <c r="C52" s="44"/>
      <c r="D52" s="357" t="s">
        <v>44</v>
      </c>
      <c r="E52" s="358"/>
      <c r="F52" s="358"/>
      <c r="G52" s="358"/>
      <c r="H52" s="359"/>
    </row>
    <row r="53" spans="2:8" ht="105" customHeight="1">
      <c r="B53" s="22">
        <v>17</v>
      </c>
      <c r="C53" s="143" t="s">
        <v>45</v>
      </c>
      <c r="D53" s="27" t="s">
        <v>46</v>
      </c>
      <c r="E53" s="61" t="s">
        <v>109</v>
      </c>
      <c r="F53" s="107">
        <v>1470</v>
      </c>
      <c r="G53" s="25"/>
      <c r="H53" s="26">
        <f aca="true" t="shared" si="1" ref="H53:H58">F53*G53</f>
        <v>0</v>
      </c>
    </row>
    <row r="54" spans="2:8" ht="71.25" customHeight="1">
      <c r="B54" s="22">
        <v>18</v>
      </c>
      <c r="C54" s="143" t="s">
        <v>47</v>
      </c>
      <c r="D54" s="27" t="s">
        <v>209</v>
      </c>
      <c r="E54" s="61" t="s">
        <v>110</v>
      </c>
      <c r="F54" s="107">
        <v>9867</v>
      </c>
      <c r="G54" s="25"/>
      <c r="H54" s="26">
        <f t="shared" si="1"/>
        <v>0</v>
      </c>
    </row>
    <row r="55" spans="2:8" ht="106.5" customHeight="1">
      <c r="B55" s="22">
        <v>19</v>
      </c>
      <c r="C55" s="143" t="s">
        <v>48</v>
      </c>
      <c r="D55" s="19" t="s">
        <v>180</v>
      </c>
      <c r="E55" s="61" t="s">
        <v>110</v>
      </c>
      <c r="F55" s="107">
        <v>9867</v>
      </c>
      <c r="G55" s="25"/>
      <c r="H55" s="26">
        <f t="shared" si="1"/>
        <v>0</v>
      </c>
    </row>
    <row r="56" spans="2:8" ht="106.5" customHeight="1">
      <c r="B56" s="22">
        <v>20</v>
      </c>
      <c r="C56" s="143" t="s">
        <v>49</v>
      </c>
      <c r="D56" s="19" t="s">
        <v>50</v>
      </c>
      <c r="E56" s="61" t="s">
        <v>110</v>
      </c>
      <c r="F56" s="107">
        <v>12848</v>
      </c>
      <c r="G56" s="25"/>
      <c r="H56" s="26">
        <f t="shared" si="1"/>
        <v>0</v>
      </c>
    </row>
    <row r="57" spans="2:8" ht="61.5" customHeight="1">
      <c r="B57" s="22">
        <v>21</v>
      </c>
      <c r="C57" s="143" t="s">
        <v>51</v>
      </c>
      <c r="D57" s="27" t="s">
        <v>52</v>
      </c>
      <c r="E57" s="61" t="s">
        <v>110</v>
      </c>
      <c r="F57" s="107">
        <v>15264</v>
      </c>
      <c r="G57" s="25"/>
      <c r="H57" s="26">
        <f t="shared" si="1"/>
        <v>0</v>
      </c>
    </row>
    <row r="58" spans="2:8" ht="69.75" customHeight="1" thickBot="1">
      <c r="B58" s="22">
        <v>22</v>
      </c>
      <c r="C58" s="143" t="s">
        <v>53</v>
      </c>
      <c r="D58" s="27" t="s">
        <v>54</v>
      </c>
      <c r="E58" s="61" t="s">
        <v>108</v>
      </c>
      <c r="F58" s="107">
        <v>780</v>
      </c>
      <c r="G58" s="25"/>
      <c r="H58" s="26">
        <f t="shared" si="1"/>
        <v>0</v>
      </c>
    </row>
    <row r="59" spans="2:8" ht="20.25" customHeight="1" thickBot="1">
      <c r="B59" s="313" t="s">
        <v>55</v>
      </c>
      <c r="C59" s="314"/>
      <c r="D59" s="314"/>
      <c r="E59" s="314"/>
      <c r="F59" s="314"/>
      <c r="G59" s="315"/>
      <c r="H59" s="21">
        <f>SUM(H53:H58)</f>
        <v>0</v>
      </c>
    </row>
    <row r="60" spans="2:8" ht="18.75">
      <c r="B60" s="146"/>
      <c r="C60" s="147"/>
      <c r="D60" s="304" t="s">
        <v>56</v>
      </c>
      <c r="E60" s="305"/>
      <c r="F60" s="305"/>
      <c r="G60" s="305"/>
      <c r="H60" s="204"/>
    </row>
    <row r="61" spans="2:8" ht="18.75">
      <c r="B61" s="149"/>
      <c r="C61" s="44"/>
      <c r="D61" s="40" t="s">
        <v>134</v>
      </c>
      <c r="E61" s="205"/>
      <c r="F61" s="205"/>
      <c r="G61" s="205"/>
      <c r="H61" s="206">
        <f>H28</f>
        <v>0</v>
      </c>
    </row>
    <row r="62" spans="2:8" ht="18.75">
      <c r="B62" s="154"/>
      <c r="C62" s="29"/>
      <c r="D62" s="40" t="s">
        <v>57</v>
      </c>
      <c r="E62" s="150"/>
      <c r="F62" s="151"/>
      <c r="G62" s="207"/>
      <c r="H62" s="208">
        <f>H41</f>
        <v>0</v>
      </c>
    </row>
    <row r="63" spans="2:8" ht="18.75">
      <c r="B63" s="156"/>
      <c r="C63" s="157"/>
      <c r="D63" s="40" t="s">
        <v>58</v>
      </c>
      <c r="E63" s="150"/>
      <c r="F63" s="151"/>
      <c r="G63" s="207"/>
      <c r="H63" s="208">
        <f>H47</f>
        <v>0</v>
      </c>
    </row>
    <row r="64" spans="2:8" ht="18.75">
      <c r="B64" s="178"/>
      <c r="C64" s="159"/>
      <c r="D64" s="40" t="s">
        <v>59</v>
      </c>
      <c r="E64" s="150"/>
      <c r="F64" s="151"/>
      <c r="G64" s="207"/>
      <c r="H64" s="208">
        <f>H51</f>
        <v>0</v>
      </c>
    </row>
    <row r="65" spans="2:8" ht="19.5" thickBot="1">
      <c r="B65" s="178"/>
      <c r="C65" s="159"/>
      <c r="D65" s="333" t="s">
        <v>60</v>
      </c>
      <c r="E65" s="334"/>
      <c r="F65" s="334"/>
      <c r="G65" s="334"/>
      <c r="H65" s="208">
        <f>H59</f>
        <v>0</v>
      </c>
    </row>
    <row r="66" spans="2:8" ht="19.5" thickBot="1">
      <c r="B66" s="28"/>
      <c r="C66" s="209"/>
      <c r="D66" s="308" t="s">
        <v>61</v>
      </c>
      <c r="E66" s="309"/>
      <c r="F66" s="309" t="s">
        <v>62</v>
      </c>
      <c r="G66" s="309"/>
      <c r="H66" s="210">
        <f>SUM(H61:H65)</f>
        <v>0</v>
      </c>
    </row>
    <row r="67" spans="1:8" ht="19.5" thickBot="1">
      <c r="A67" s="2"/>
      <c r="B67" s="182"/>
      <c r="C67" s="182"/>
      <c r="D67" s="161"/>
      <c r="E67" s="161"/>
      <c r="F67" s="161"/>
      <c r="G67" s="161"/>
      <c r="H67" s="211"/>
    </row>
    <row r="68" spans="2:8" ht="19.5" thickBot="1">
      <c r="B68" s="335" t="s">
        <v>214</v>
      </c>
      <c r="C68" s="336"/>
      <c r="D68" s="336"/>
      <c r="E68" s="336"/>
      <c r="F68" s="336"/>
      <c r="G68" s="336"/>
      <c r="H68" s="337"/>
    </row>
    <row r="69" spans="2:8" ht="19.5" thickBot="1">
      <c r="B69" s="325">
        <v>1</v>
      </c>
      <c r="C69" s="326"/>
      <c r="D69" s="352" t="s">
        <v>63</v>
      </c>
      <c r="E69" s="353"/>
      <c r="F69" s="353" t="s">
        <v>62</v>
      </c>
      <c r="G69" s="353"/>
      <c r="H69" s="181">
        <f>H66</f>
        <v>0</v>
      </c>
    </row>
    <row r="70" spans="2:8" ht="39.75" customHeight="1" thickBot="1">
      <c r="B70" s="325"/>
      <c r="C70" s="343"/>
      <c r="D70" s="344" t="s">
        <v>215</v>
      </c>
      <c r="E70" s="345"/>
      <c r="F70" s="345"/>
      <c r="G70" s="346"/>
      <c r="H70" s="181">
        <f>SUM(H69:H69)</f>
        <v>0</v>
      </c>
    </row>
    <row r="72" spans="4:8" ht="18.75">
      <c r="D72" s="47" t="s">
        <v>64</v>
      </c>
      <c r="E72" s="188"/>
      <c r="F72" s="189"/>
      <c r="G72" s="212"/>
      <c r="H72" s="213"/>
    </row>
    <row r="73" spans="4:8" ht="18.75">
      <c r="D73" s="47" t="s">
        <v>65</v>
      </c>
      <c r="E73" s="188"/>
      <c r="F73" s="189"/>
      <c r="G73" s="212"/>
      <c r="H73" s="213"/>
    </row>
    <row r="74" spans="4:8" ht="18.75">
      <c r="D74" s="47" t="s">
        <v>66</v>
      </c>
      <c r="E74" s="188"/>
      <c r="F74" s="189"/>
      <c r="G74" s="212"/>
      <c r="H74" s="213"/>
    </row>
  </sheetData>
  <sheetProtection/>
  <mergeCells count="36">
    <mergeCell ref="B69:C69"/>
    <mergeCell ref="D69:G69"/>
    <mergeCell ref="B28:G28"/>
    <mergeCell ref="B47:G47"/>
    <mergeCell ref="B51:G51"/>
    <mergeCell ref="B59:G59"/>
    <mergeCell ref="D29:H29"/>
    <mergeCell ref="D42:H42"/>
    <mergeCell ref="D48:H48"/>
    <mergeCell ref="D52:H52"/>
    <mergeCell ref="D7:H7"/>
    <mergeCell ref="D8:H8"/>
    <mergeCell ref="D60:G60"/>
    <mergeCell ref="D65:G65"/>
    <mergeCell ref="D66:G66"/>
    <mergeCell ref="B68:H68"/>
    <mergeCell ref="D16:H16"/>
    <mergeCell ref="D17:H17"/>
    <mergeCell ref="D9:H9"/>
    <mergeCell ref="D10:H10"/>
    <mergeCell ref="B70:C70"/>
    <mergeCell ref="D70:G70"/>
    <mergeCell ref="B1:H1"/>
    <mergeCell ref="B2:H2"/>
    <mergeCell ref="B3:H3"/>
    <mergeCell ref="D4:H4"/>
    <mergeCell ref="D5:H5"/>
    <mergeCell ref="D6:H6"/>
    <mergeCell ref="D18:H18"/>
    <mergeCell ref="B41:G41"/>
    <mergeCell ref="D11:H11"/>
    <mergeCell ref="D12:H12"/>
    <mergeCell ref="D19:H19"/>
    <mergeCell ref="D13:H13"/>
    <mergeCell ref="D14:H14"/>
    <mergeCell ref="D15:H15"/>
  </mergeCells>
  <printOptions horizontalCentered="1"/>
  <pageMargins left="0.45" right="0.45" top="0.25" bottom="0.25" header="0.3" footer="0.3"/>
  <pageSetup firstPageNumber="1" useFirstPageNumber="1" fitToHeight="0" fitToWidth="1" horizontalDpi="600" verticalDpi="600" orientation="portrait" paperSize="9" scale="63" r:id="rId1"/>
  <headerFooter>
    <oddFooter>&amp;R&amp;P</oddFooter>
  </headerFooter>
  <rowBreaks count="1" manualBreakCount="1">
    <brk id="5"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tabSelected="1" zoomScalePageLayoutView="0" workbookViewId="0" topLeftCell="A53">
      <selection activeCell="A54" sqref="A54:IV54"/>
    </sheetView>
  </sheetViews>
  <sheetFormatPr defaultColWidth="9.140625" defaultRowHeight="15"/>
  <cols>
    <col min="1" max="1" width="6.00390625" style="1" customWidth="1"/>
    <col min="2" max="2" width="7.00390625" style="270" customWidth="1"/>
    <col min="3" max="3" width="6.421875" style="270" customWidth="1"/>
    <col min="4" max="4" width="55.57421875" style="101" customWidth="1"/>
    <col min="5" max="5" width="11.421875" style="271" customWidth="1"/>
    <col min="6" max="6" width="13.8515625" style="278" customWidth="1"/>
    <col min="7" max="7" width="13.7109375" style="279" customWidth="1"/>
    <col min="8" max="8" width="19.140625" style="273" customWidth="1"/>
  </cols>
  <sheetData>
    <row r="1" spans="1:8" ht="76.5" customHeight="1" thickBot="1">
      <c r="A1" s="3"/>
      <c r="B1" s="280" t="s">
        <v>172</v>
      </c>
      <c r="C1" s="281"/>
      <c r="D1" s="281"/>
      <c r="E1" s="281"/>
      <c r="F1" s="281"/>
      <c r="G1" s="281"/>
      <c r="H1" s="282"/>
    </row>
    <row r="2" spans="1:8" ht="19.5" customHeight="1" thickBot="1">
      <c r="A2" s="6"/>
      <c r="B2" s="363" t="s">
        <v>112</v>
      </c>
      <c r="C2" s="364"/>
      <c r="D2" s="364"/>
      <c r="E2" s="364"/>
      <c r="F2" s="364"/>
      <c r="G2" s="364"/>
      <c r="H2" s="365"/>
    </row>
    <row r="3" spans="1:8" ht="24.75" customHeight="1" thickBot="1">
      <c r="A3" s="6"/>
      <c r="B3" s="363" t="s">
        <v>113</v>
      </c>
      <c r="C3" s="364"/>
      <c r="D3" s="364"/>
      <c r="E3" s="364"/>
      <c r="F3" s="364"/>
      <c r="G3" s="364"/>
      <c r="H3" s="365"/>
    </row>
    <row r="4" spans="2:8" ht="18.75">
      <c r="B4" s="112"/>
      <c r="C4" s="18"/>
      <c r="D4" s="289" t="s">
        <v>69</v>
      </c>
      <c r="E4" s="290"/>
      <c r="F4" s="290"/>
      <c r="G4" s="290"/>
      <c r="H4" s="291"/>
    </row>
    <row r="5" spans="2:8" ht="66.75" customHeight="1">
      <c r="B5" s="113"/>
      <c r="C5" s="114" t="s">
        <v>70</v>
      </c>
      <c r="D5" s="292" t="s">
        <v>71</v>
      </c>
      <c r="E5" s="293"/>
      <c r="F5" s="293"/>
      <c r="G5" s="293"/>
      <c r="H5" s="294"/>
    </row>
    <row r="6" spans="2:8" ht="162.75" customHeight="1">
      <c r="B6" s="113"/>
      <c r="C6" s="114" t="s">
        <v>72</v>
      </c>
      <c r="D6" s="292" t="s">
        <v>73</v>
      </c>
      <c r="E6" s="295"/>
      <c r="F6" s="295"/>
      <c r="G6" s="295"/>
      <c r="H6" s="296"/>
    </row>
    <row r="7" spans="2:8" ht="105.75" customHeight="1">
      <c r="B7" s="13"/>
      <c r="C7" s="64" t="s">
        <v>74</v>
      </c>
      <c r="D7" s="297" t="s">
        <v>75</v>
      </c>
      <c r="E7" s="297"/>
      <c r="F7" s="297"/>
      <c r="G7" s="297"/>
      <c r="H7" s="298"/>
    </row>
    <row r="8" spans="1:8" ht="87.75" customHeight="1">
      <c r="A8" s="7"/>
      <c r="B8" s="14"/>
      <c r="C8" s="15" t="s">
        <v>76</v>
      </c>
      <c r="D8" s="297" t="s">
        <v>171</v>
      </c>
      <c r="E8" s="297"/>
      <c r="F8" s="297"/>
      <c r="G8" s="297"/>
      <c r="H8" s="298"/>
    </row>
    <row r="9" spans="2:8" ht="165" customHeight="1">
      <c r="B9" s="13"/>
      <c r="C9" s="64" t="s">
        <v>77</v>
      </c>
      <c r="D9" s="297" t="s">
        <v>78</v>
      </c>
      <c r="E9" s="297"/>
      <c r="F9" s="297"/>
      <c r="G9" s="297"/>
      <c r="H9" s="298"/>
    </row>
    <row r="10" spans="2:8" ht="108.75" customHeight="1">
      <c r="B10" s="13"/>
      <c r="C10" s="64" t="s">
        <v>79</v>
      </c>
      <c r="D10" s="297" t="s">
        <v>80</v>
      </c>
      <c r="E10" s="297"/>
      <c r="F10" s="297"/>
      <c r="G10" s="297"/>
      <c r="H10" s="298"/>
    </row>
    <row r="11" spans="2:8" ht="48.75" customHeight="1">
      <c r="B11" s="13"/>
      <c r="C11" s="64" t="s">
        <v>81</v>
      </c>
      <c r="D11" s="297" t="s">
        <v>82</v>
      </c>
      <c r="E11" s="297"/>
      <c r="F11" s="297"/>
      <c r="G11" s="297"/>
      <c r="H11" s="298"/>
    </row>
    <row r="12" spans="2:8" ht="84.75" customHeight="1">
      <c r="B12" s="13"/>
      <c r="C12" s="64" t="s">
        <v>83</v>
      </c>
      <c r="D12" s="292" t="s">
        <v>212</v>
      </c>
      <c r="E12" s="295"/>
      <c r="F12" s="295"/>
      <c r="G12" s="295"/>
      <c r="H12" s="296"/>
    </row>
    <row r="13" spans="2:8" ht="99.75" customHeight="1">
      <c r="B13" s="13"/>
      <c r="C13" s="115" t="s">
        <v>84</v>
      </c>
      <c r="D13" s="297" t="s">
        <v>106</v>
      </c>
      <c r="E13" s="297"/>
      <c r="F13" s="297"/>
      <c r="G13" s="297"/>
      <c r="H13" s="298"/>
    </row>
    <row r="14" spans="2:11" ht="115.5" customHeight="1">
      <c r="B14" s="13"/>
      <c r="C14" s="64" t="s">
        <v>85</v>
      </c>
      <c r="D14" s="299" t="s">
        <v>86</v>
      </c>
      <c r="E14" s="300"/>
      <c r="F14" s="300"/>
      <c r="G14" s="300"/>
      <c r="H14" s="301"/>
      <c r="K14" s="105"/>
    </row>
    <row r="15" spans="2:8" ht="216.75" customHeight="1">
      <c r="B15" s="13"/>
      <c r="C15" s="64" t="s">
        <v>87</v>
      </c>
      <c r="D15" s="297" t="s">
        <v>88</v>
      </c>
      <c r="E15" s="297"/>
      <c r="F15" s="297"/>
      <c r="G15" s="297"/>
      <c r="H15" s="298"/>
    </row>
    <row r="16" spans="2:8" ht="171.75" customHeight="1">
      <c r="B16" s="13"/>
      <c r="C16" s="64" t="s">
        <v>89</v>
      </c>
      <c r="D16" s="292" t="s">
        <v>90</v>
      </c>
      <c r="E16" s="295"/>
      <c r="F16" s="295"/>
      <c r="G16" s="295"/>
      <c r="H16" s="296"/>
    </row>
    <row r="17" spans="2:8" ht="114" customHeight="1">
      <c r="B17" s="13"/>
      <c r="C17" s="64" t="s">
        <v>91</v>
      </c>
      <c r="D17" s="292" t="s">
        <v>92</v>
      </c>
      <c r="E17" s="295"/>
      <c r="F17" s="295"/>
      <c r="G17" s="295"/>
      <c r="H17" s="296"/>
    </row>
    <row r="18" spans="1:8" ht="90.75" customHeight="1">
      <c r="A18" s="7"/>
      <c r="B18" s="14"/>
      <c r="C18" s="15" t="s">
        <v>93</v>
      </c>
      <c r="D18" s="292" t="s">
        <v>107</v>
      </c>
      <c r="E18" s="295"/>
      <c r="F18" s="295"/>
      <c r="G18" s="295"/>
      <c r="H18" s="296"/>
    </row>
    <row r="19" spans="2:8" ht="74.25" customHeight="1" thickBot="1">
      <c r="B19" s="116"/>
      <c r="C19" s="117" t="s">
        <v>94</v>
      </c>
      <c r="D19" s="311" t="s">
        <v>95</v>
      </c>
      <c r="E19" s="311"/>
      <c r="F19" s="311"/>
      <c r="G19" s="311"/>
      <c r="H19" s="312"/>
    </row>
    <row r="20" spans="1:8" ht="19.5" thickBot="1">
      <c r="A20" s="6"/>
      <c r="B20" s="216"/>
      <c r="C20" s="217"/>
      <c r="D20" s="218"/>
      <c r="E20" s="219"/>
      <c r="F20" s="219"/>
      <c r="G20" s="220"/>
      <c r="H20" s="221"/>
    </row>
    <row r="21" spans="1:8" ht="56.25">
      <c r="A21" s="6"/>
      <c r="B21" s="222" t="s">
        <v>6</v>
      </c>
      <c r="C21" s="72" t="s">
        <v>7</v>
      </c>
      <c r="D21" s="72" t="s">
        <v>8</v>
      </c>
      <c r="E21" s="223" t="s">
        <v>9</v>
      </c>
      <c r="F21" s="224" t="s">
        <v>114</v>
      </c>
      <c r="G21" s="225" t="s">
        <v>10</v>
      </c>
      <c r="H21" s="226" t="s">
        <v>115</v>
      </c>
    </row>
    <row r="22" spans="1:8" ht="18.75">
      <c r="A22" s="8"/>
      <c r="B22" s="227">
        <v>1</v>
      </c>
      <c r="C22" s="73">
        <v>2</v>
      </c>
      <c r="D22" s="73">
        <v>3</v>
      </c>
      <c r="E22" s="73">
        <v>4</v>
      </c>
      <c r="F22" s="228">
        <v>5</v>
      </c>
      <c r="G22" s="228">
        <v>6</v>
      </c>
      <c r="H22" s="229">
        <v>7</v>
      </c>
    </row>
    <row r="23" spans="2:8" ht="18.75">
      <c r="B23" s="129"/>
      <c r="C23" s="130"/>
      <c r="D23" s="16" t="s">
        <v>98</v>
      </c>
      <c r="E23" s="131"/>
      <c r="F23" s="132"/>
      <c r="G23" s="230"/>
      <c r="H23" s="231"/>
    </row>
    <row r="24" spans="2:8" ht="27" customHeight="1">
      <c r="B24" s="135"/>
      <c r="C24" s="136">
        <v>0.1</v>
      </c>
      <c r="D24" s="19" t="s">
        <v>99</v>
      </c>
      <c r="E24" s="137" t="s">
        <v>16</v>
      </c>
      <c r="F24" s="24">
        <v>1</v>
      </c>
      <c r="G24" s="232"/>
      <c r="H24" s="26">
        <f aca="true" t="shared" si="0" ref="H24:H30">F24*G24</f>
        <v>0</v>
      </c>
    </row>
    <row r="25" spans="2:8" ht="40.5" customHeight="1">
      <c r="B25" s="135"/>
      <c r="C25" s="136">
        <v>0.2</v>
      </c>
      <c r="D25" s="19" t="s">
        <v>100</v>
      </c>
      <c r="E25" s="137" t="s">
        <v>16</v>
      </c>
      <c r="F25" s="24">
        <v>1</v>
      </c>
      <c r="G25" s="232"/>
      <c r="H25" s="26">
        <f t="shared" si="0"/>
        <v>0</v>
      </c>
    </row>
    <row r="26" spans="2:8" ht="24.75" customHeight="1">
      <c r="B26" s="135"/>
      <c r="C26" s="136">
        <v>0.3</v>
      </c>
      <c r="D26" s="19" t="s">
        <v>101</v>
      </c>
      <c r="E26" s="137" t="s">
        <v>16</v>
      </c>
      <c r="F26" s="24">
        <v>1</v>
      </c>
      <c r="G26" s="232"/>
      <c r="H26" s="26">
        <f t="shared" si="0"/>
        <v>0</v>
      </c>
    </row>
    <row r="27" spans="2:8" ht="25.5" customHeight="1">
      <c r="B27" s="135"/>
      <c r="C27" s="136">
        <v>0.4</v>
      </c>
      <c r="D27" s="19" t="s">
        <v>102</v>
      </c>
      <c r="E27" s="137" t="s">
        <v>16</v>
      </c>
      <c r="F27" s="24">
        <v>1</v>
      </c>
      <c r="G27" s="232"/>
      <c r="H27" s="26">
        <f t="shared" si="0"/>
        <v>0</v>
      </c>
    </row>
    <row r="28" spans="2:8" ht="44.25" customHeight="1">
      <c r="B28" s="135"/>
      <c r="C28" s="136">
        <v>0.5</v>
      </c>
      <c r="D28" s="19" t="s">
        <v>103</v>
      </c>
      <c r="E28" s="137" t="s">
        <v>16</v>
      </c>
      <c r="F28" s="24">
        <v>1</v>
      </c>
      <c r="G28" s="232"/>
      <c r="H28" s="26">
        <f t="shared" si="0"/>
        <v>0</v>
      </c>
    </row>
    <row r="29" spans="2:8" ht="42.75" customHeight="1">
      <c r="B29" s="135"/>
      <c r="C29" s="136">
        <v>0.6</v>
      </c>
      <c r="D29" s="19" t="s">
        <v>116</v>
      </c>
      <c r="E29" s="137" t="s">
        <v>16</v>
      </c>
      <c r="F29" s="24">
        <v>1</v>
      </c>
      <c r="G29" s="232"/>
      <c r="H29" s="26">
        <f t="shared" si="0"/>
        <v>0</v>
      </c>
    </row>
    <row r="30" spans="2:8" ht="42.75" customHeight="1" thickBot="1">
      <c r="B30" s="139"/>
      <c r="C30" s="136">
        <v>0.7</v>
      </c>
      <c r="D30" s="20" t="s">
        <v>117</v>
      </c>
      <c r="E30" s="140" t="s">
        <v>16</v>
      </c>
      <c r="F30" s="141">
        <v>1</v>
      </c>
      <c r="G30" s="233"/>
      <c r="H30" s="36">
        <f t="shared" si="0"/>
        <v>0</v>
      </c>
    </row>
    <row r="31" spans="2:8" ht="19.5" customHeight="1" thickBot="1">
      <c r="B31" s="340" t="s">
        <v>104</v>
      </c>
      <c r="C31" s="323"/>
      <c r="D31" s="323"/>
      <c r="E31" s="323"/>
      <c r="F31" s="323"/>
      <c r="G31" s="324"/>
      <c r="H31" s="21">
        <f>SUM(H24:H30)</f>
        <v>0</v>
      </c>
    </row>
    <row r="32" spans="1:8" ht="18.75">
      <c r="A32" s="6"/>
      <c r="B32" s="81"/>
      <c r="C32" s="234"/>
      <c r="D32" s="366" t="s">
        <v>11</v>
      </c>
      <c r="E32" s="367"/>
      <c r="F32" s="367"/>
      <c r="G32" s="367"/>
      <c r="H32" s="368"/>
    </row>
    <row r="33" spans="1:8" ht="25.5" customHeight="1">
      <c r="A33" s="6"/>
      <c r="B33" s="74">
        <v>1</v>
      </c>
      <c r="C33" s="96" t="s">
        <v>12</v>
      </c>
      <c r="D33" s="75" t="s">
        <v>118</v>
      </c>
      <c r="E33" s="109" t="s">
        <v>119</v>
      </c>
      <c r="F33" s="76">
        <v>7.26</v>
      </c>
      <c r="G33" s="235"/>
      <c r="H33" s="88">
        <f aca="true" t="shared" si="1" ref="H33:H39">F33*G33</f>
        <v>0</v>
      </c>
    </row>
    <row r="34" spans="1:8" ht="37.5" customHeight="1">
      <c r="A34" s="6"/>
      <c r="B34" s="74">
        <v>2</v>
      </c>
      <c r="C34" s="96" t="s">
        <v>14</v>
      </c>
      <c r="D34" s="77" t="s">
        <v>186</v>
      </c>
      <c r="E34" s="109" t="s">
        <v>110</v>
      </c>
      <c r="F34" s="76">
        <v>5304.5</v>
      </c>
      <c r="G34" s="235"/>
      <c r="H34" s="88">
        <f t="shared" si="1"/>
        <v>0</v>
      </c>
    </row>
    <row r="35" spans="1:8" ht="49.5" customHeight="1">
      <c r="A35" s="6"/>
      <c r="B35" s="74">
        <v>3</v>
      </c>
      <c r="C35" s="96" t="s">
        <v>17</v>
      </c>
      <c r="D35" s="77" t="s">
        <v>187</v>
      </c>
      <c r="E35" s="236" t="s">
        <v>110</v>
      </c>
      <c r="F35" s="76">
        <v>17991.4</v>
      </c>
      <c r="G35" s="235"/>
      <c r="H35" s="88">
        <f t="shared" si="1"/>
        <v>0</v>
      </c>
    </row>
    <row r="36" spans="1:8" ht="66" customHeight="1">
      <c r="A36" s="6"/>
      <c r="B36" s="78">
        <v>4</v>
      </c>
      <c r="C36" s="237" t="s">
        <v>19</v>
      </c>
      <c r="D36" s="77" t="s">
        <v>188</v>
      </c>
      <c r="E36" s="109" t="s">
        <v>109</v>
      </c>
      <c r="F36" s="76">
        <v>19.6</v>
      </c>
      <c r="G36" s="235"/>
      <c r="H36" s="88">
        <f t="shared" si="1"/>
        <v>0</v>
      </c>
    </row>
    <row r="37" spans="1:8" ht="36.75" customHeight="1">
      <c r="A37" s="6"/>
      <c r="B37" s="78">
        <v>5</v>
      </c>
      <c r="C37" s="237" t="s">
        <v>20</v>
      </c>
      <c r="D37" s="77" t="s">
        <v>217</v>
      </c>
      <c r="E37" s="109" t="s">
        <v>109</v>
      </c>
      <c r="F37" s="76">
        <v>11.2</v>
      </c>
      <c r="G37" s="235"/>
      <c r="H37" s="88">
        <f t="shared" si="1"/>
        <v>0</v>
      </c>
    </row>
    <row r="38" spans="1:8" ht="35.25" customHeight="1">
      <c r="A38" s="6"/>
      <c r="B38" s="74">
        <v>6</v>
      </c>
      <c r="C38" s="239" t="s">
        <v>21</v>
      </c>
      <c r="D38" s="79" t="s">
        <v>189</v>
      </c>
      <c r="E38" s="240" t="s">
        <v>108</v>
      </c>
      <c r="F38" s="76">
        <v>193.5</v>
      </c>
      <c r="G38" s="235"/>
      <c r="H38" s="241">
        <f t="shared" si="1"/>
        <v>0</v>
      </c>
    </row>
    <row r="39" spans="1:8" ht="48" customHeight="1" thickBot="1">
      <c r="A39" s="6"/>
      <c r="B39" s="242">
        <v>7</v>
      </c>
      <c r="C39" s="243" t="s">
        <v>22</v>
      </c>
      <c r="D39" s="244" t="s">
        <v>190</v>
      </c>
      <c r="E39" s="240" t="s">
        <v>111</v>
      </c>
      <c r="F39" s="110">
        <v>13</v>
      </c>
      <c r="G39" s="245"/>
      <c r="H39" s="246">
        <f t="shared" si="1"/>
        <v>0</v>
      </c>
    </row>
    <row r="40" spans="1:8" ht="19.5" thickBot="1">
      <c r="A40" s="6"/>
      <c r="B40" s="360" t="s">
        <v>31</v>
      </c>
      <c r="C40" s="361"/>
      <c r="D40" s="361"/>
      <c r="E40" s="361"/>
      <c r="F40" s="361"/>
      <c r="G40" s="371"/>
      <c r="H40" s="111">
        <f>SUM(H33:H39)</f>
        <v>0</v>
      </c>
    </row>
    <row r="41" spans="1:8" ht="18.75">
      <c r="A41" s="6"/>
      <c r="B41" s="81"/>
      <c r="C41" s="82"/>
      <c r="D41" s="369" t="s">
        <v>120</v>
      </c>
      <c r="E41" s="369"/>
      <c r="F41" s="369"/>
      <c r="G41" s="369"/>
      <c r="H41" s="370"/>
    </row>
    <row r="42" spans="1:8" ht="65.25" customHeight="1">
      <c r="A42" s="6"/>
      <c r="B42" s="74">
        <v>1</v>
      </c>
      <c r="C42" s="83" t="s">
        <v>34</v>
      </c>
      <c r="D42" s="84" t="s">
        <v>191</v>
      </c>
      <c r="E42" s="85" t="s">
        <v>109</v>
      </c>
      <c r="F42" s="86">
        <v>947.9</v>
      </c>
      <c r="G42" s="87"/>
      <c r="H42" s="88">
        <f aca="true" t="shared" si="2" ref="H42:H48">F42*G42</f>
        <v>0</v>
      </c>
    </row>
    <row r="43" spans="1:8" ht="69.75" customHeight="1">
      <c r="A43" s="6"/>
      <c r="B43" s="74">
        <v>2</v>
      </c>
      <c r="C43" s="83" t="s">
        <v>35</v>
      </c>
      <c r="D43" s="84" t="s">
        <v>210</v>
      </c>
      <c r="E43" s="85" t="s">
        <v>108</v>
      </c>
      <c r="F43" s="86">
        <v>54.2</v>
      </c>
      <c r="G43" s="87"/>
      <c r="H43" s="88">
        <f t="shared" si="2"/>
        <v>0</v>
      </c>
    </row>
    <row r="44" spans="1:8" ht="36.75" customHeight="1">
      <c r="A44" s="6"/>
      <c r="B44" s="74">
        <v>3</v>
      </c>
      <c r="C44" s="83" t="s">
        <v>37</v>
      </c>
      <c r="D44" s="84" t="s">
        <v>221</v>
      </c>
      <c r="E44" s="85" t="s">
        <v>108</v>
      </c>
      <c r="F44" s="86">
        <v>17.5</v>
      </c>
      <c r="G44" s="87"/>
      <c r="H44" s="88">
        <f t="shared" si="2"/>
        <v>0</v>
      </c>
    </row>
    <row r="45" spans="1:8" ht="37.5" customHeight="1">
      <c r="A45" s="6"/>
      <c r="B45" s="74">
        <v>4</v>
      </c>
      <c r="C45" s="83" t="s">
        <v>121</v>
      </c>
      <c r="D45" s="84" t="s">
        <v>220</v>
      </c>
      <c r="E45" s="85" t="s">
        <v>109</v>
      </c>
      <c r="F45" s="86">
        <v>2.3</v>
      </c>
      <c r="G45" s="87"/>
      <c r="H45" s="88">
        <f t="shared" si="2"/>
        <v>0</v>
      </c>
    </row>
    <row r="46" spans="1:8" ht="39.75" customHeight="1">
      <c r="A46" s="6"/>
      <c r="B46" s="74">
        <v>5</v>
      </c>
      <c r="C46" s="83" t="s">
        <v>122</v>
      </c>
      <c r="D46" s="84" t="s">
        <v>218</v>
      </c>
      <c r="E46" s="85" t="s">
        <v>108</v>
      </c>
      <c r="F46" s="86">
        <v>457.1</v>
      </c>
      <c r="G46" s="87"/>
      <c r="H46" s="88">
        <f t="shared" si="2"/>
        <v>0</v>
      </c>
    </row>
    <row r="47" spans="1:8" ht="44.25" customHeight="1">
      <c r="A47" s="6"/>
      <c r="B47" s="74">
        <v>6</v>
      </c>
      <c r="C47" s="83" t="s">
        <v>123</v>
      </c>
      <c r="D47" s="84" t="s">
        <v>124</v>
      </c>
      <c r="E47" s="85" t="s">
        <v>108</v>
      </c>
      <c r="F47" s="86">
        <v>55</v>
      </c>
      <c r="G47" s="87"/>
      <c r="H47" s="88">
        <f t="shared" si="2"/>
        <v>0</v>
      </c>
    </row>
    <row r="48" spans="1:8" ht="63" customHeight="1" thickBot="1">
      <c r="A48" s="6"/>
      <c r="B48" s="80">
        <v>7</v>
      </c>
      <c r="C48" s="89" t="s">
        <v>125</v>
      </c>
      <c r="D48" s="90" t="s">
        <v>192</v>
      </c>
      <c r="E48" s="247" t="s">
        <v>111</v>
      </c>
      <c r="F48" s="248">
        <v>2</v>
      </c>
      <c r="G48" s="249"/>
      <c r="H48" s="250">
        <f t="shared" si="2"/>
        <v>0</v>
      </c>
    </row>
    <row r="49" spans="1:8" ht="19.5" thickBot="1">
      <c r="A49" s="6"/>
      <c r="B49" s="360" t="s">
        <v>38</v>
      </c>
      <c r="C49" s="361"/>
      <c r="D49" s="361"/>
      <c r="E49" s="361"/>
      <c r="F49" s="361"/>
      <c r="G49" s="362"/>
      <c r="H49" s="91">
        <f>SUM(H42:H48)</f>
        <v>0</v>
      </c>
    </row>
    <row r="50" spans="1:8" ht="18.75">
      <c r="A50" s="6"/>
      <c r="B50" s="92"/>
      <c r="C50" s="93"/>
      <c r="D50" s="372" t="s">
        <v>126</v>
      </c>
      <c r="E50" s="373"/>
      <c r="F50" s="373"/>
      <c r="G50" s="373"/>
      <c r="H50" s="374"/>
    </row>
    <row r="51" spans="1:8" ht="44.25" customHeight="1">
      <c r="A51" s="6"/>
      <c r="B51" s="74">
        <v>1</v>
      </c>
      <c r="C51" s="94" t="s">
        <v>40</v>
      </c>
      <c r="D51" s="77" t="s">
        <v>219</v>
      </c>
      <c r="E51" s="247" t="s">
        <v>110</v>
      </c>
      <c r="F51" s="76">
        <v>17991.4</v>
      </c>
      <c r="G51" s="235"/>
      <c r="H51" s="88">
        <f>F51*G51</f>
        <v>0</v>
      </c>
    </row>
    <row r="52" spans="1:8" ht="42" customHeight="1">
      <c r="A52" s="6"/>
      <c r="B52" s="74">
        <v>2</v>
      </c>
      <c r="C52" s="94" t="s">
        <v>127</v>
      </c>
      <c r="D52" s="77" t="s">
        <v>211</v>
      </c>
      <c r="E52" s="247" t="s">
        <v>109</v>
      </c>
      <c r="F52" s="76">
        <v>12116.3</v>
      </c>
      <c r="G52" s="235"/>
      <c r="H52" s="88">
        <f>F52*G52</f>
        <v>0</v>
      </c>
    </row>
    <row r="53" spans="1:8" ht="57.75" customHeight="1">
      <c r="A53" s="6"/>
      <c r="B53" s="74">
        <v>3</v>
      </c>
      <c r="C53" s="94" t="s">
        <v>128</v>
      </c>
      <c r="D53" s="77" t="s">
        <v>129</v>
      </c>
      <c r="E53" s="247" t="s">
        <v>110</v>
      </c>
      <c r="F53" s="76">
        <v>25678.5</v>
      </c>
      <c r="G53" s="235"/>
      <c r="H53" s="88">
        <f>F53*G53</f>
        <v>0</v>
      </c>
    </row>
    <row r="54" spans="1:8" ht="39" customHeight="1">
      <c r="A54" s="6"/>
      <c r="B54" s="74">
        <v>4</v>
      </c>
      <c r="C54" s="94" t="s">
        <v>130</v>
      </c>
      <c r="D54" s="77" t="s">
        <v>193</v>
      </c>
      <c r="E54" s="247" t="s">
        <v>110</v>
      </c>
      <c r="F54" s="76">
        <v>25678.5</v>
      </c>
      <c r="G54" s="235"/>
      <c r="H54" s="88">
        <f>F54*G54</f>
        <v>0</v>
      </c>
    </row>
    <row r="55" spans="1:8" ht="46.5" customHeight="1" thickBot="1">
      <c r="A55" s="6"/>
      <c r="B55" s="74">
        <v>5</v>
      </c>
      <c r="C55" s="94" t="s">
        <v>131</v>
      </c>
      <c r="D55" s="77" t="s">
        <v>201</v>
      </c>
      <c r="E55" s="247" t="s">
        <v>108</v>
      </c>
      <c r="F55" s="76">
        <v>3734.9</v>
      </c>
      <c r="G55" s="235"/>
      <c r="H55" s="88">
        <f>F55*G55</f>
        <v>0</v>
      </c>
    </row>
    <row r="56" spans="1:8" ht="19.5" thickBot="1">
      <c r="A56" s="6"/>
      <c r="B56" s="360" t="s">
        <v>43</v>
      </c>
      <c r="C56" s="361"/>
      <c r="D56" s="361"/>
      <c r="E56" s="361"/>
      <c r="F56" s="361"/>
      <c r="G56" s="362"/>
      <c r="H56" s="91">
        <f>SUM(H51:H55)</f>
        <v>0</v>
      </c>
    </row>
    <row r="57" spans="1:8" ht="202.5" customHeight="1">
      <c r="A57" s="6"/>
      <c r="B57" s="92"/>
      <c r="C57" s="93"/>
      <c r="D57" s="375" t="s">
        <v>196</v>
      </c>
      <c r="E57" s="376"/>
      <c r="F57" s="376"/>
      <c r="G57" s="376"/>
      <c r="H57" s="377"/>
    </row>
    <row r="58" spans="1:8" ht="48.75" customHeight="1">
      <c r="A58" s="6"/>
      <c r="B58" s="95">
        <v>19</v>
      </c>
      <c r="C58" s="96" t="s">
        <v>45</v>
      </c>
      <c r="D58" s="97" t="s">
        <v>222</v>
      </c>
      <c r="E58" s="247" t="s">
        <v>108</v>
      </c>
      <c r="F58" s="76">
        <v>500</v>
      </c>
      <c r="G58" s="251"/>
      <c r="H58" s="88">
        <f>F58*G58</f>
        <v>0</v>
      </c>
    </row>
    <row r="59" spans="1:8" ht="57.75" customHeight="1">
      <c r="A59" s="6"/>
      <c r="B59" s="98">
        <v>20</v>
      </c>
      <c r="C59" s="96" t="s">
        <v>47</v>
      </c>
      <c r="D59" s="97" t="s">
        <v>223</v>
      </c>
      <c r="E59" s="247" t="s">
        <v>108</v>
      </c>
      <c r="F59" s="76">
        <v>40</v>
      </c>
      <c r="G59" s="251"/>
      <c r="H59" s="88">
        <f>F59*G59</f>
        <v>0</v>
      </c>
    </row>
    <row r="60" spans="1:8" ht="138" customHeight="1">
      <c r="A60" s="6"/>
      <c r="B60" s="98">
        <v>21</v>
      </c>
      <c r="C60" s="96" t="s">
        <v>48</v>
      </c>
      <c r="D60" s="97" t="s">
        <v>216</v>
      </c>
      <c r="E60" s="247" t="s">
        <v>132</v>
      </c>
      <c r="F60" s="76">
        <v>18</v>
      </c>
      <c r="G60" s="251"/>
      <c r="H60" s="88">
        <f>F60*G60</f>
        <v>0</v>
      </c>
    </row>
    <row r="61" spans="1:8" ht="45.75" customHeight="1" thickBot="1">
      <c r="A61" s="6"/>
      <c r="B61" s="95">
        <v>22</v>
      </c>
      <c r="C61" s="96" t="s">
        <v>49</v>
      </c>
      <c r="D61" s="97" t="s">
        <v>194</v>
      </c>
      <c r="E61" s="247" t="s">
        <v>132</v>
      </c>
      <c r="F61" s="76">
        <v>10</v>
      </c>
      <c r="G61" s="251"/>
      <c r="H61" s="88">
        <f>F61*G61</f>
        <v>0</v>
      </c>
    </row>
    <row r="62" spans="1:8" ht="19.5" thickBot="1">
      <c r="A62" s="6"/>
      <c r="B62" s="360" t="s">
        <v>55</v>
      </c>
      <c r="C62" s="361"/>
      <c r="D62" s="361"/>
      <c r="E62" s="361"/>
      <c r="F62" s="361"/>
      <c r="G62" s="362"/>
      <c r="H62" s="91">
        <f>SUM(H58:H61)</f>
        <v>0</v>
      </c>
    </row>
    <row r="63" spans="1:8" ht="18.75">
      <c r="A63" s="9"/>
      <c r="B63" s="252"/>
      <c r="C63" s="234"/>
      <c r="D63" s="382" t="s">
        <v>133</v>
      </c>
      <c r="E63" s="383"/>
      <c r="F63" s="383"/>
      <c r="G63" s="383"/>
      <c r="H63" s="253"/>
    </row>
    <row r="64" spans="1:8" ht="18.75">
      <c r="A64" s="9"/>
      <c r="B64" s="254"/>
      <c r="C64" s="93"/>
      <c r="D64" s="99" t="s">
        <v>134</v>
      </c>
      <c r="E64" s="255"/>
      <c r="F64" s="255"/>
      <c r="G64" s="256"/>
      <c r="H64" s="257">
        <f>H31</f>
        <v>0</v>
      </c>
    </row>
    <row r="65" spans="1:8" ht="18.75">
      <c r="A65" s="9"/>
      <c r="B65" s="258"/>
      <c r="C65" s="259"/>
      <c r="D65" s="99" t="s">
        <v>57</v>
      </c>
      <c r="E65" s="255"/>
      <c r="F65" s="255"/>
      <c r="G65" s="256"/>
      <c r="H65" s="260">
        <f>H40</f>
        <v>0</v>
      </c>
    </row>
    <row r="66" spans="1:8" ht="18.75">
      <c r="A66" s="9"/>
      <c r="B66" s="261"/>
      <c r="C66" s="262"/>
      <c r="D66" s="99" t="s">
        <v>135</v>
      </c>
      <c r="E66" s="255"/>
      <c r="F66" s="255"/>
      <c r="G66" s="256"/>
      <c r="H66" s="260">
        <f>H49</f>
        <v>0</v>
      </c>
    </row>
    <row r="67" spans="1:8" ht="18.75">
      <c r="A67" s="9"/>
      <c r="B67" s="263"/>
      <c r="C67" s="238"/>
      <c r="D67" s="384" t="s">
        <v>136</v>
      </c>
      <c r="E67" s="385"/>
      <c r="F67" s="385"/>
      <c r="G67" s="385"/>
      <c r="H67" s="260">
        <f>H56</f>
        <v>0</v>
      </c>
    </row>
    <row r="68" spans="1:8" ht="19.5" thickBot="1">
      <c r="A68" s="9"/>
      <c r="B68" s="263"/>
      <c r="C68" s="238"/>
      <c r="D68" s="386" t="s">
        <v>137</v>
      </c>
      <c r="E68" s="387"/>
      <c r="F68" s="387"/>
      <c r="G68" s="387"/>
      <c r="H68" s="260">
        <f>H62</f>
        <v>0</v>
      </c>
    </row>
    <row r="69" spans="1:8" ht="19.5" thickBot="1">
      <c r="A69" s="6"/>
      <c r="B69" s="264"/>
      <c r="C69" s="265"/>
      <c r="D69" s="386" t="s">
        <v>141</v>
      </c>
      <c r="E69" s="387"/>
      <c r="F69" s="387" t="s">
        <v>62</v>
      </c>
      <c r="G69" s="387"/>
      <c r="H69" s="91">
        <f>SUM(H64:H68)</f>
        <v>0</v>
      </c>
    </row>
    <row r="70" spans="1:8" ht="19.5" thickBot="1">
      <c r="A70" s="10"/>
      <c r="B70" s="266"/>
      <c r="C70" s="266"/>
      <c r="D70" s="100"/>
      <c r="E70" s="267"/>
      <c r="F70" s="267"/>
      <c r="G70" s="268"/>
      <c r="H70" s="269"/>
    </row>
    <row r="71" spans="1:8" ht="19.5" thickBot="1">
      <c r="A71" s="9"/>
      <c r="B71" s="388" t="s">
        <v>138</v>
      </c>
      <c r="C71" s="389"/>
      <c r="D71" s="389"/>
      <c r="E71" s="389"/>
      <c r="F71" s="389"/>
      <c r="G71" s="389"/>
      <c r="H71" s="390"/>
    </row>
    <row r="72" spans="1:8" ht="19.5" thickBot="1">
      <c r="A72" s="6"/>
      <c r="B72" s="378">
        <v>1</v>
      </c>
      <c r="C72" s="391"/>
      <c r="D72" s="386" t="s">
        <v>142</v>
      </c>
      <c r="E72" s="387"/>
      <c r="F72" s="387" t="s">
        <v>62</v>
      </c>
      <c r="G72" s="387"/>
      <c r="H72" s="91">
        <f>H69</f>
        <v>0</v>
      </c>
    </row>
    <row r="73" spans="1:8" ht="19.5" thickBot="1">
      <c r="A73" s="6"/>
      <c r="B73" s="378"/>
      <c r="C73" s="379"/>
      <c r="D73" s="380" t="s">
        <v>139</v>
      </c>
      <c r="E73" s="381"/>
      <c r="F73" s="381"/>
      <c r="G73" s="381"/>
      <c r="H73" s="91">
        <f>H72</f>
        <v>0</v>
      </c>
    </row>
    <row r="74" spans="1:7" ht="18.75">
      <c r="A74" s="6"/>
      <c r="F74" s="267"/>
      <c r="G74" s="272"/>
    </row>
    <row r="75" spans="1:7" ht="18.75">
      <c r="A75" s="6"/>
      <c r="F75" s="267"/>
      <c r="G75" s="272"/>
    </row>
    <row r="76" spans="1:8" ht="18.75">
      <c r="A76" s="6"/>
      <c r="D76" s="102" t="s">
        <v>64</v>
      </c>
      <c r="E76" s="274"/>
      <c r="F76" s="275"/>
      <c r="G76" s="276"/>
      <c r="H76" s="277"/>
    </row>
    <row r="77" spans="1:8" ht="18.75">
      <c r="A77" s="6"/>
      <c r="D77" s="102" t="s">
        <v>65</v>
      </c>
      <c r="E77" s="274"/>
      <c r="F77" s="275"/>
      <c r="G77" s="276"/>
      <c r="H77" s="277"/>
    </row>
    <row r="78" spans="1:8" ht="18.75">
      <c r="A78" s="6"/>
      <c r="D78" s="102" t="s">
        <v>140</v>
      </c>
      <c r="E78" s="274"/>
      <c r="F78" s="275"/>
      <c r="G78" s="276"/>
      <c r="H78" s="277"/>
    </row>
    <row r="79" ht="18.75">
      <c r="A79" s="6"/>
    </row>
  </sheetData>
  <sheetProtection/>
  <mergeCells count="37">
    <mergeCell ref="B73:C73"/>
    <mergeCell ref="D73:G73"/>
    <mergeCell ref="D63:G63"/>
    <mergeCell ref="D67:G67"/>
    <mergeCell ref="D68:G68"/>
    <mergeCell ref="D69:G69"/>
    <mergeCell ref="B71:H71"/>
    <mergeCell ref="B72:C72"/>
    <mergeCell ref="D72:G72"/>
    <mergeCell ref="D41:H41"/>
    <mergeCell ref="B40:G40"/>
    <mergeCell ref="D50:H50"/>
    <mergeCell ref="D57:H57"/>
    <mergeCell ref="B49:G49"/>
    <mergeCell ref="B56:G56"/>
    <mergeCell ref="D16:H16"/>
    <mergeCell ref="D17:H17"/>
    <mergeCell ref="D18:H18"/>
    <mergeCell ref="D19:H19"/>
    <mergeCell ref="B31:G31"/>
    <mergeCell ref="D32:H32"/>
    <mergeCell ref="D10:H10"/>
    <mergeCell ref="D11:H11"/>
    <mergeCell ref="D12:H12"/>
    <mergeCell ref="D13:H13"/>
    <mergeCell ref="D14:H14"/>
    <mergeCell ref="D15:H15"/>
    <mergeCell ref="B62:G62"/>
    <mergeCell ref="B1:H1"/>
    <mergeCell ref="B2:H2"/>
    <mergeCell ref="B3:H3"/>
    <mergeCell ref="D4:H4"/>
    <mergeCell ref="D5:H5"/>
    <mergeCell ref="D6:H6"/>
    <mergeCell ref="D7:H7"/>
    <mergeCell ref="D8:H8"/>
    <mergeCell ref="D9:H9"/>
  </mergeCells>
  <printOptions/>
  <pageMargins left="0.7" right="0.7" top="0.75" bottom="0.75" header="0.3" footer="0.3"/>
  <pageSetup fitToHeight="0" fitToWidth="1" horizontalDpi="600" verticalDpi="600" orientation="portrait" paperSize="9" scale="65" r:id="rId1"/>
  <rowBreaks count="1" manualBreakCount="1">
    <brk id="58" max="255" man="1"/>
  </rowBreaks>
</worksheet>
</file>

<file path=xl/worksheets/sheet4.xml><?xml version="1.0" encoding="utf-8"?>
<worksheet xmlns="http://schemas.openxmlformats.org/spreadsheetml/2006/main" xmlns:r="http://schemas.openxmlformats.org/officeDocument/2006/relationships">
  <sheetPr>
    <pageSetUpPr fitToPage="1"/>
  </sheetPr>
  <dimension ref="B2:H9"/>
  <sheetViews>
    <sheetView zoomScalePageLayoutView="0" workbookViewId="0" topLeftCell="A1">
      <selection activeCell="J13" sqref="J13"/>
    </sheetView>
  </sheetViews>
  <sheetFormatPr defaultColWidth="9.140625" defaultRowHeight="15"/>
  <cols>
    <col min="2" max="6" width="9.140625" style="103" customWidth="1"/>
    <col min="7" max="7" width="15.28125" style="103" customWidth="1"/>
    <col min="8" max="8" width="23.7109375" style="103" customWidth="1"/>
  </cols>
  <sheetData>
    <row r="1" ht="16.5" thickBot="1"/>
    <row r="2" spans="2:8" ht="100.5" customHeight="1" thickBot="1">
      <c r="B2" s="319" t="s">
        <v>172</v>
      </c>
      <c r="C2" s="320"/>
      <c r="D2" s="320"/>
      <c r="E2" s="320"/>
      <c r="F2" s="320"/>
      <c r="G2" s="320"/>
      <c r="H2" s="321"/>
    </row>
    <row r="3" spans="2:8" ht="27.75" customHeight="1" thickBot="1">
      <c r="B3" s="397" t="s">
        <v>0</v>
      </c>
      <c r="C3" s="398"/>
      <c r="D3" s="398"/>
      <c r="E3" s="398"/>
      <c r="F3" s="398"/>
      <c r="G3" s="398"/>
      <c r="H3" s="399"/>
    </row>
    <row r="4" spans="2:8" ht="24.75" customHeight="1" thickBot="1">
      <c r="B4" s="392" t="s">
        <v>4</v>
      </c>
      <c r="C4" s="396"/>
      <c r="D4" s="396"/>
      <c r="E4" s="396"/>
      <c r="F4" s="396"/>
      <c r="G4" s="396"/>
      <c r="H4" s="41">
        <f>'Општина Шуто Оризари'!H118</f>
        <v>0</v>
      </c>
    </row>
    <row r="5" spans="2:8" ht="24.75" customHeight="1" thickBot="1">
      <c r="B5" s="392" t="s">
        <v>67</v>
      </c>
      <c r="C5" s="396"/>
      <c r="D5" s="396"/>
      <c r="E5" s="396"/>
      <c r="F5" s="396"/>
      <c r="G5" s="396"/>
      <c r="H5" s="104">
        <f>'Град Скопје'!H70</f>
        <v>0</v>
      </c>
    </row>
    <row r="6" spans="2:8" ht="23.25" customHeight="1" thickBot="1">
      <c r="B6" s="392" t="s">
        <v>5</v>
      </c>
      <c r="C6" s="396"/>
      <c r="D6" s="396"/>
      <c r="E6" s="396"/>
      <c r="F6" s="396"/>
      <c r="G6" s="396"/>
      <c r="H6" s="104">
        <f>'Општина Маврово и Ростуше'!H73</f>
        <v>0</v>
      </c>
    </row>
    <row r="7" spans="2:8" ht="23.25" customHeight="1" thickBot="1">
      <c r="B7" s="392" t="s">
        <v>1</v>
      </c>
      <c r="C7" s="393"/>
      <c r="D7" s="393"/>
      <c r="E7" s="393"/>
      <c r="F7" s="393"/>
      <c r="G7" s="393"/>
      <c r="H7" s="104">
        <f>SUM(H4:H6)</f>
        <v>0</v>
      </c>
    </row>
    <row r="8" spans="2:8" ht="42" customHeight="1" thickBot="1">
      <c r="B8" s="394" t="s">
        <v>2</v>
      </c>
      <c r="C8" s="395"/>
      <c r="D8" s="395"/>
      <c r="E8" s="395"/>
      <c r="F8" s="395"/>
      <c r="G8" s="395"/>
      <c r="H8" s="41">
        <f>H7*10%</f>
        <v>0</v>
      </c>
    </row>
    <row r="9" spans="2:8" ht="27" customHeight="1" thickBot="1">
      <c r="B9" s="392" t="s">
        <v>3</v>
      </c>
      <c r="C9" s="396"/>
      <c r="D9" s="396"/>
      <c r="E9" s="396"/>
      <c r="F9" s="396"/>
      <c r="G9" s="396"/>
      <c r="H9" s="41">
        <f>H7+H8</f>
        <v>0</v>
      </c>
    </row>
  </sheetData>
  <sheetProtection/>
  <mergeCells count="8">
    <mergeCell ref="B7:G7"/>
    <mergeCell ref="B8:G8"/>
    <mergeCell ref="B9:G9"/>
    <mergeCell ref="B2:H2"/>
    <mergeCell ref="B3:H3"/>
    <mergeCell ref="B4:G4"/>
    <mergeCell ref="B6:G6"/>
    <mergeCell ref="B5:G5"/>
  </mergeCells>
  <printOptions/>
  <pageMargins left="0.7" right="0.7" top="0.75" bottom="0.75" header="0.3" footer="0.3"/>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Irena Paunovikj</cp:lastModifiedBy>
  <cp:lastPrinted>2021-02-02T08:28:44Z</cp:lastPrinted>
  <dcterms:created xsi:type="dcterms:W3CDTF">2020-01-03T12:32:25Z</dcterms:created>
  <dcterms:modified xsi:type="dcterms:W3CDTF">2021-02-23T10:43:25Z</dcterms:modified>
  <cp:category/>
  <cp:version/>
  <cp:contentType/>
  <cp:contentStatus/>
</cp:coreProperties>
</file>